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23 C1 2026\10. Portal da Transparência\1º trimestre\"/>
    </mc:Choice>
  </mc:AlternateContent>
  <xr:revisionPtr revIDLastSave="0" documentId="11_8D2381CDABD4BC84BC7EABEE8D748E349BB23D9A" xr6:coauthVersionLast="47" xr6:coauthVersionMax="47" xr10:uidLastSave="{00000000-0000-0000-0000-000000000000}"/>
  <bookViews>
    <workbookView xWindow="-28920" yWindow="1200" windowWidth="29040" windowHeight="15720" tabRatio="500" xr2:uid="{00000000-000D-0000-FFFF-FFFF00000000}"/>
  </bookViews>
  <sheets>
    <sheet name="Balancete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42" i="1" l="1"/>
  <c r="E1742" i="1"/>
  <c r="D1742" i="1"/>
  <c r="C1742" i="1"/>
  <c r="F1741" i="1"/>
  <c r="E1741" i="1"/>
  <c r="D1741" i="1"/>
  <c r="C1741" i="1"/>
  <c r="F1740" i="1"/>
  <c r="E1740" i="1"/>
  <c r="D1740" i="1"/>
  <c r="C1740" i="1"/>
  <c r="F1734" i="1"/>
  <c r="E1734" i="1"/>
  <c r="D1734" i="1"/>
  <c r="C1734" i="1"/>
  <c r="F1732" i="1"/>
  <c r="E1732" i="1"/>
  <c r="D1732" i="1"/>
  <c r="C1732" i="1"/>
  <c r="F1730" i="1"/>
  <c r="E1730" i="1"/>
  <c r="D1730" i="1"/>
  <c r="C1730" i="1"/>
  <c r="F1722" i="1"/>
  <c r="E1722" i="1"/>
  <c r="D1722" i="1"/>
  <c r="C1722" i="1"/>
  <c r="F1717" i="1"/>
  <c r="E1717" i="1"/>
  <c r="D1717" i="1"/>
  <c r="C1717" i="1"/>
  <c r="F1715" i="1"/>
  <c r="E1715" i="1"/>
  <c r="D1715" i="1"/>
  <c r="C1715" i="1"/>
  <c r="F1701" i="1"/>
  <c r="E1701" i="1"/>
  <c r="D1701" i="1"/>
  <c r="C1701" i="1"/>
  <c r="F1700" i="1"/>
  <c r="E1700" i="1"/>
  <c r="D1700" i="1"/>
  <c r="C1700" i="1"/>
  <c r="F1699" i="1"/>
  <c r="E1699" i="1"/>
  <c r="D1699" i="1"/>
  <c r="C1699" i="1"/>
  <c r="F1698" i="1"/>
  <c r="F1754" i="1" s="1"/>
  <c r="E1698" i="1"/>
  <c r="E1754" i="1" s="1"/>
  <c r="D1698" i="1"/>
  <c r="D1754" i="1" s="1"/>
  <c r="C1698" i="1"/>
  <c r="C1754" i="1" s="1"/>
  <c r="F1696" i="1"/>
  <c r="E1696" i="1"/>
  <c r="D1696" i="1"/>
  <c r="C1696" i="1"/>
  <c r="F1695" i="1"/>
  <c r="E1695" i="1"/>
  <c r="D1695" i="1"/>
  <c r="C1695" i="1"/>
  <c r="F1661" i="1"/>
  <c r="E1661" i="1"/>
  <c r="D1661" i="1"/>
  <c r="C1661" i="1"/>
  <c r="F1655" i="1"/>
  <c r="E1655" i="1"/>
  <c r="D1655" i="1"/>
  <c r="C1655" i="1"/>
  <c r="F1644" i="1"/>
  <c r="E1644" i="1"/>
  <c r="D1644" i="1"/>
  <c r="C1644" i="1"/>
  <c r="F1593" i="1"/>
  <c r="E1593" i="1"/>
  <c r="D1593" i="1"/>
  <c r="C1593" i="1"/>
  <c r="F1563" i="1"/>
  <c r="E1563" i="1"/>
  <c r="D1563" i="1"/>
  <c r="C1563" i="1"/>
  <c r="F1558" i="1"/>
  <c r="E1558" i="1"/>
  <c r="D1558" i="1"/>
  <c r="C1558" i="1"/>
  <c r="F1556" i="1"/>
  <c r="E1556" i="1"/>
  <c r="D1556" i="1"/>
  <c r="C1556" i="1"/>
  <c r="F1526" i="1"/>
  <c r="E1526" i="1"/>
  <c r="D1526" i="1"/>
  <c r="C1526" i="1"/>
  <c r="F1525" i="1"/>
  <c r="E1525" i="1"/>
  <c r="E1524" i="1" s="1"/>
  <c r="E1523" i="1" s="1"/>
  <c r="E1753" i="1" s="1"/>
  <c r="D1525" i="1"/>
  <c r="C1525" i="1"/>
  <c r="C1524" i="1" s="1"/>
  <c r="C1523" i="1" s="1"/>
  <c r="C1753" i="1" s="1"/>
  <c r="F1524" i="1"/>
  <c r="D1524" i="1"/>
  <c r="F1523" i="1"/>
  <c r="F1753" i="1" s="1"/>
  <c r="D1523" i="1"/>
  <c r="D1753" i="1" s="1"/>
  <c r="F1520" i="1"/>
  <c r="E1520" i="1"/>
  <c r="D1520" i="1"/>
  <c r="C1520" i="1"/>
  <c r="F1519" i="1"/>
  <c r="E1519" i="1"/>
  <c r="D1519" i="1"/>
  <c r="C1519" i="1"/>
  <c r="F1518" i="1"/>
  <c r="E1518" i="1"/>
  <c r="D1518" i="1"/>
  <c r="C1518" i="1"/>
  <c r="F1516" i="1"/>
  <c r="E1516" i="1"/>
  <c r="D1516" i="1"/>
  <c r="C1516" i="1"/>
  <c r="F1514" i="1"/>
  <c r="E1514" i="1"/>
  <c r="D1514" i="1"/>
  <c r="C1514" i="1"/>
  <c r="F1512" i="1"/>
  <c r="E1512" i="1"/>
  <c r="D1512" i="1"/>
  <c r="C1512" i="1"/>
  <c r="C1511" i="1" s="1"/>
  <c r="C1510" i="1" s="1"/>
  <c r="C1476" i="1" s="1"/>
  <c r="C1752" i="1" s="1"/>
  <c r="F1511" i="1"/>
  <c r="E1511" i="1"/>
  <c r="D1511" i="1"/>
  <c r="F1510" i="1"/>
  <c r="E1510" i="1"/>
  <c r="D1510" i="1"/>
  <c r="F1504" i="1"/>
  <c r="E1504" i="1"/>
  <c r="E1503" i="1" s="1"/>
  <c r="E1502" i="1" s="1"/>
  <c r="E1476" i="1" s="1"/>
  <c r="E1752" i="1" s="1"/>
  <c r="D1504" i="1"/>
  <c r="C1504" i="1"/>
  <c r="F1503" i="1"/>
  <c r="D1503" i="1"/>
  <c r="C1503" i="1"/>
  <c r="F1502" i="1"/>
  <c r="D1502" i="1"/>
  <c r="C1502" i="1"/>
  <c r="F1500" i="1"/>
  <c r="E1500" i="1"/>
  <c r="D1500" i="1"/>
  <c r="C1500" i="1"/>
  <c r="F1499" i="1"/>
  <c r="E1499" i="1"/>
  <c r="D1499" i="1"/>
  <c r="C1499" i="1"/>
  <c r="F1498" i="1"/>
  <c r="E1498" i="1"/>
  <c r="D1498" i="1"/>
  <c r="C1498" i="1"/>
  <c r="F1496" i="1"/>
  <c r="E1496" i="1"/>
  <c r="D1496" i="1"/>
  <c r="C1496" i="1"/>
  <c r="F1479" i="1"/>
  <c r="E1479" i="1"/>
  <c r="D1479" i="1"/>
  <c r="C1479" i="1"/>
  <c r="F1478" i="1"/>
  <c r="E1478" i="1"/>
  <c r="D1478" i="1"/>
  <c r="C1478" i="1"/>
  <c r="F1477" i="1"/>
  <c r="E1477" i="1"/>
  <c r="D1477" i="1"/>
  <c r="C1477" i="1"/>
  <c r="F1476" i="1"/>
  <c r="F1752" i="1" s="1"/>
  <c r="F1755" i="1" s="1"/>
  <c r="D1476" i="1"/>
  <c r="D1752" i="1" s="1"/>
  <c r="F1471" i="1"/>
  <c r="E1471" i="1"/>
  <c r="D1471" i="1"/>
  <c r="C1471" i="1"/>
  <c r="F1470" i="1"/>
  <c r="E1470" i="1"/>
  <c r="D1470" i="1"/>
  <c r="C1470" i="1"/>
  <c r="F1463" i="1"/>
  <c r="E1463" i="1"/>
  <c r="D1463" i="1"/>
  <c r="C1463" i="1"/>
  <c r="F1462" i="1"/>
  <c r="E1462" i="1"/>
  <c r="D1462" i="1"/>
  <c r="C1462" i="1"/>
  <c r="F1461" i="1"/>
  <c r="E1461" i="1"/>
  <c r="D1461" i="1"/>
  <c r="C1461" i="1"/>
  <c r="F1458" i="1"/>
  <c r="E1458" i="1"/>
  <c r="D1458" i="1"/>
  <c r="C1458" i="1"/>
  <c r="F1457" i="1"/>
  <c r="E1457" i="1"/>
  <c r="D1457" i="1"/>
  <c r="C1457" i="1"/>
  <c r="F1455" i="1"/>
  <c r="E1455" i="1"/>
  <c r="D1455" i="1"/>
  <c r="C1455" i="1"/>
  <c r="F1454" i="1"/>
  <c r="E1454" i="1"/>
  <c r="D1454" i="1"/>
  <c r="C1454" i="1"/>
  <c r="F1452" i="1"/>
  <c r="E1452" i="1"/>
  <c r="D1452" i="1"/>
  <c r="C1452" i="1"/>
  <c r="F1451" i="1"/>
  <c r="E1451" i="1"/>
  <c r="D1451" i="1"/>
  <c r="C1451" i="1"/>
  <c r="F1448" i="1"/>
  <c r="E1448" i="1"/>
  <c r="D1448" i="1"/>
  <c r="C1448" i="1"/>
  <c r="F1447" i="1"/>
  <c r="E1447" i="1"/>
  <c r="D1447" i="1"/>
  <c r="C1447" i="1"/>
  <c r="F1446" i="1"/>
  <c r="E1446" i="1"/>
  <c r="D1446" i="1"/>
  <c r="C1446" i="1"/>
  <c r="F1444" i="1"/>
  <c r="E1444" i="1"/>
  <c r="D1444" i="1"/>
  <c r="C1444" i="1"/>
  <c r="F1443" i="1"/>
  <c r="E1443" i="1"/>
  <c r="D1443" i="1"/>
  <c r="C1443" i="1"/>
  <c r="F1441" i="1"/>
  <c r="E1441" i="1"/>
  <c r="D1441" i="1"/>
  <c r="C1441" i="1"/>
  <c r="F1439" i="1"/>
  <c r="E1439" i="1"/>
  <c r="D1439" i="1"/>
  <c r="C1439" i="1"/>
  <c r="F1437" i="1"/>
  <c r="E1437" i="1"/>
  <c r="D1437" i="1"/>
  <c r="C1437" i="1"/>
  <c r="F1435" i="1"/>
  <c r="E1435" i="1"/>
  <c r="D1435" i="1"/>
  <c r="C1435" i="1"/>
  <c r="F1431" i="1"/>
  <c r="E1431" i="1"/>
  <c r="D1431" i="1"/>
  <c r="C1431" i="1"/>
  <c r="F1425" i="1"/>
  <c r="E1425" i="1"/>
  <c r="D1425" i="1"/>
  <c r="C1425" i="1"/>
  <c r="F1423" i="1"/>
  <c r="F1422" i="1" s="1"/>
  <c r="F225" i="1" s="1"/>
  <c r="F224" i="1" s="1"/>
  <c r="F1751" i="1" s="1"/>
  <c r="E1423" i="1"/>
  <c r="E1422" i="1" s="1"/>
  <c r="E225" i="1" s="1"/>
  <c r="E224" i="1" s="1"/>
  <c r="E1751" i="1" s="1"/>
  <c r="D1423" i="1"/>
  <c r="D1422" i="1" s="1"/>
  <c r="D225" i="1" s="1"/>
  <c r="D224" i="1" s="1"/>
  <c r="D1751" i="1" s="1"/>
  <c r="C1423" i="1"/>
  <c r="C1422" i="1" s="1"/>
  <c r="C225" i="1" s="1"/>
  <c r="C224" i="1" s="1"/>
  <c r="C1751" i="1" s="1"/>
  <c r="F1417" i="1"/>
  <c r="E1417" i="1"/>
  <c r="D1417" i="1"/>
  <c r="C1417" i="1"/>
  <c r="F1414" i="1"/>
  <c r="E1414" i="1"/>
  <c r="D1414" i="1"/>
  <c r="C1414" i="1"/>
  <c r="F1413" i="1"/>
  <c r="E1413" i="1"/>
  <c r="D1413" i="1"/>
  <c r="C1413" i="1"/>
  <c r="F1410" i="1"/>
  <c r="E1410" i="1"/>
  <c r="D1410" i="1"/>
  <c r="C1410" i="1"/>
  <c r="F1399" i="1"/>
  <c r="E1399" i="1"/>
  <c r="D1399" i="1"/>
  <c r="C1399" i="1"/>
  <c r="F1393" i="1"/>
  <c r="E1393" i="1"/>
  <c r="D1393" i="1"/>
  <c r="C1393" i="1"/>
  <c r="F1387" i="1"/>
  <c r="E1387" i="1"/>
  <c r="D1387" i="1"/>
  <c r="C1387" i="1"/>
  <c r="F1381" i="1"/>
  <c r="E1381" i="1"/>
  <c r="D1381" i="1"/>
  <c r="C1381" i="1"/>
  <c r="F1380" i="1"/>
  <c r="E1380" i="1"/>
  <c r="D1380" i="1"/>
  <c r="C1380" i="1"/>
  <c r="F1270" i="1"/>
  <c r="E1270" i="1"/>
  <c r="D1270" i="1"/>
  <c r="C1270" i="1"/>
  <c r="F593" i="1"/>
  <c r="E593" i="1"/>
  <c r="D593" i="1"/>
  <c r="C593" i="1"/>
  <c r="F562" i="1"/>
  <c r="E562" i="1"/>
  <c r="D562" i="1"/>
  <c r="C562" i="1"/>
  <c r="F227" i="1"/>
  <c r="E227" i="1"/>
  <c r="D227" i="1"/>
  <c r="C227" i="1"/>
  <c r="F226" i="1"/>
  <c r="E226" i="1"/>
  <c r="D226" i="1"/>
  <c r="C226" i="1"/>
  <c r="F222" i="1"/>
  <c r="E222" i="1"/>
  <c r="D222" i="1"/>
  <c r="C222" i="1"/>
  <c r="F220" i="1"/>
  <c r="E220" i="1"/>
  <c r="D220" i="1"/>
  <c r="C220" i="1"/>
  <c r="F219" i="1"/>
  <c r="E219" i="1"/>
  <c r="D219" i="1"/>
  <c r="C219" i="1"/>
  <c r="F217" i="1"/>
  <c r="E217" i="1"/>
  <c r="D217" i="1"/>
  <c r="C217" i="1"/>
  <c r="F210" i="1"/>
  <c r="E210" i="1"/>
  <c r="D210" i="1"/>
  <c r="C210" i="1"/>
  <c r="F202" i="1"/>
  <c r="E202" i="1"/>
  <c r="D202" i="1"/>
  <c r="C202" i="1"/>
  <c r="F201" i="1"/>
  <c r="E201" i="1"/>
  <c r="D201" i="1"/>
  <c r="C201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5" i="1"/>
  <c r="E195" i="1"/>
  <c r="D195" i="1"/>
  <c r="C195" i="1"/>
  <c r="F194" i="1"/>
  <c r="E194" i="1"/>
  <c r="D194" i="1"/>
  <c r="C194" i="1"/>
  <c r="F173" i="1"/>
  <c r="E173" i="1"/>
  <c r="D173" i="1"/>
  <c r="C173" i="1"/>
  <c r="F172" i="1"/>
  <c r="E172" i="1"/>
  <c r="D172" i="1"/>
  <c r="C172" i="1"/>
  <c r="F170" i="1"/>
  <c r="E170" i="1"/>
  <c r="D170" i="1"/>
  <c r="C170" i="1"/>
  <c r="F163" i="1"/>
  <c r="E163" i="1"/>
  <c r="D163" i="1"/>
  <c r="C163" i="1"/>
  <c r="F162" i="1"/>
  <c r="E162" i="1"/>
  <c r="D162" i="1"/>
  <c r="C162" i="1"/>
  <c r="F156" i="1"/>
  <c r="E156" i="1"/>
  <c r="D156" i="1"/>
  <c r="C156" i="1"/>
  <c r="F155" i="1"/>
  <c r="E155" i="1"/>
  <c r="D155" i="1"/>
  <c r="C155" i="1"/>
  <c r="F152" i="1"/>
  <c r="E152" i="1"/>
  <c r="D152" i="1"/>
  <c r="C152" i="1"/>
  <c r="F151" i="1"/>
  <c r="E151" i="1"/>
  <c r="D151" i="1"/>
  <c r="C151" i="1"/>
  <c r="F149" i="1"/>
  <c r="E149" i="1"/>
  <c r="D149" i="1"/>
  <c r="C149" i="1"/>
  <c r="F145" i="1"/>
  <c r="E145" i="1"/>
  <c r="D145" i="1"/>
  <c r="C145" i="1"/>
  <c r="F142" i="1"/>
  <c r="E142" i="1"/>
  <c r="D142" i="1"/>
  <c r="C142" i="1"/>
  <c r="F139" i="1"/>
  <c r="E139" i="1"/>
  <c r="D139" i="1"/>
  <c r="C139" i="1"/>
  <c r="F136" i="1"/>
  <c r="E136" i="1"/>
  <c r="D136" i="1"/>
  <c r="C136" i="1"/>
  <c r="F134" i="1"/>
  <c r="E134" i="1"/>
  <c r="D134" i="1"/>
  <c r="C134" i="1"/>
  <c r="F131" i="1"/>
  <c r="E131" i="1"/>
  <c r="D131" i="1"/>
  <c r="C131" i="1"/>
  <c r="F128" i="1"/>
  <c r="E128" i="1"/>
  <c r="D128" i="1"/>
  <c r="C128" i="1"/>
  <c r="F124" i="1"/>
  <c r="E124" i="1"/>
  <c r="D124" i="1"/>
  <c r="C124" i="1"/>
  <c r="F120" i="1"/>
  <c r="E120" i="1"/>
  <c r="D120" i="1"/>
  <c r="C120" i="1"/>
  <c r="F116" i="1"/>
  <c r="E116" i="1"/>
  <c r="D116" i="1"/>
  <c r="C116" i="1"/>
  <c r="F112" i="1"/>
  <c r="E112" i="1"/>
  <c r="D112" i="1"/>
  <c r="C112" i="1"/>
  <c r="F93" i="1"/>
  <c r="E93" i="1"/>
  <c r="D93" i="1"/>
  <c r="C93" i="1"/>
  <c r="F71" i="1"/>
  <c r="E71" i="1"/>
  <c r="D71" i="1"/>
  <c r="C71" i="1"/>
  <c r="F68" i="1"/>
  <c r="E68" i="1"/>
  <c r="D68" i="1"/>
  <c r="C68" i="1"/>
  <c r="F67" i="1"/>
  <c r="E67" i="1"/>
  <c r="D67" i="1"/>
  <c r="C67" i="1"/>
  <c r="F35" i="1"/>
  <c r="E35" i="1"/>
  <c r="D35" i="1"/>
  <c r="C35" i="1"/>
  <c r="F7" i="1"/>
  <c r="E7" i="1"/>
  <c r="D7" i="1"/>
  <c r="C7" i="1"/>
  <c r="F5" i="1"/>
  <c r="E5" i="1"/>
  <c r="D5" i="1"/>
  <c r="C5" i="1"/>
  <c r="F4" i="1"/>
  <c r="E4" i="1"/>
  <c r="D4" i="1"/>
  <c r="C4" i="1"/>
  <c r="F3" i="1"/>
  <c r="E3" i="1"/>
  <c r="D3" i="1"/>
  <c r="C3" i="1"/>
  <c r="C2" i="1" s="1"/>
  <c r="C1750" i="1" s="1"/>
  <c r="F2" i="1"/>
  <c r="F1750" i="1" s="1"/>
  <c r="E2" i="1"/>
  <c r="E1750" i="1" s="1"/>
  <c r="D2" i="1"/>
  <c r="D1750" i="1" s="1"/>
</calcChain>
</file>

<file path=xl/sharedStrings.xml><?xml version="1.0" encoding="utf-8"?>
<sst xmlns="http://schemas.openxmlformats.org/spreadsheetml/2006/main" count="3508" uniqueCount="3428">
  <si>
    <t>Conta contábil</t>
  </si>
  <si>
    <t>Descrição da Conta</t>
  </si>
  <si>
    <t xml:space="preserve">        Saldo anterior        </t>
  </si>
  <si>
    <t xml:space="preserve">            Débito            </t>
  </si>
  <si>
    <t xml:space="preserve">            Crédito           </t>
  </si>
  <si>
    <t xml:space="preserve">          Saldo Atual         </t>
  </si>
  <si>
    <t>1</t>
  </si>
  <si>
    <t>Ativo</t>
  </si>
  <si>
    <t>1.1</t>
  </si>
  <si>
    <t>Ativo Circulante</t>
  </si>
  <si>
    <t>1.1.1</t>
  </si>
  <si>
    <t>Disponível</t>
  </si>
  <si>
    <t>1.1.1.01</t>
  </si>
  <si>
    <t>Caixa</t>
  </si>
  <si>
    <t>1.1.1.01.00001</t>
  </si>
  <si>
    <t>1.1.1.02</t>
  </si>
  <si>
    <t>Bancos Conta Movimento</t>
  </si>
  <si>
    <t>1.1.1.02.00010</t>
  </si>
  <si>
    <t>Banco Santander - C/C 13-009265-4</t>
  </si>
  <si>
    <t>1.1.1.02.00014</t>
  </si>
  <si>
    <t>Banco Bradesco CC/ 333.090-7  (***)</t>
  </si>
  <si>
    <t>1.1.1.02.00020</t>
  </si>
  <si>
    <t>Banco do Brasil C/C 177914-1</t>
  </si>
  <si>
    <t>1.1.1.02.00021</t>
  </si>
  <si>
    <t>Banco Santander C/C 13.011302-1 ContaMax</t>
  </si>
  <si>
    <t>1.1.1.02.00038</t>
  </si>
  <si>
    <t>CEF 577054751-7 (903420-0) UNIVERSIDADES</t>
  </si>
  <si>
    <t>1.1.1.02.00058</t>
  </si>
  <si>
    <t>CEF  577217355-0 FHSL (ANTIGA 366-2)</t>
  </si>
  <si>
    <t>1.1.1.02.00062</t>
  </si>
  <si>
    <t>CEF 577054671-5 (0491-0) HMFA  Municipal</t>
  </si>
  <si>
    <t>1.1.1.02.00071</t>
  </si>
  <si>
    <t>CEF 577054682-0 (0670-0) SER Munic</t>
  </si>
  <si>
    <t>1.1.1.02.00072</t>
  </si>
  <si>
    <t>CEF 577054685-5 (0744-7) HSL MUNICIPAL</t>
  </si>
  <si>
    <t>1.1.1.02.00073</t>
  </si>
  <si>
    <t>CEF 577054686-3 (0745-5) HSL FEDERAL</t>
  </si>
  <si>
    <t>1.1.1.02.00076</t>
  </si>
  <si>
    <t>CEF 577054705-3 (0899-0) CAPS FEDERAL</t>
  </si>
  <si>
    <t>1.1.1.02.00078</t>
  </si>
  <si>
    <t>CEF 577054709-6 (0925-3) CAPS MUNICIPAL</t>
  </si>
  <si>
    <t>1.1.1.02.00079</t>
  </si>
  <si>
    <t>CEF 577054683-9 (0700-5) HSL ESTADUAL</t>
  </si>
  <si>
    <t>1.1.1.02.00081</t>
  </si>
  <si>
    <t>CEF 577054715-0 (1036-7) HMFA Federal</t>
  </si>
  <si>
    <t>1.1.1.02.00087</t>
  </si>
  <si>
    <t>CEF 577054724-0 (1086-3) UPAS UNIF Mun.</t>
  </si>
  <si>
    <t>1.1.1.02.00088</t>
  </si>
  <si>
    <t>CEF 577054725-8 (1087-1) UPAS UNIF Fed.</t>
  </si>
  <si>
    <t>1.1.1.02.00090</t>
  </si>
  <si>
    <t>CEF 577054729-0 (1115-0) SER  Fed.</t>
  </si>
  <si>
    <t>1.1.1.02.00092</t>
  </si>
  <si>
    <t>CEF 577054735-5 (1140-1) UBS UNIF FED</t>
  </si>
  <si>
    <t>1.1.1.02.00093</t>
  </si>
  <si>
    <t>CEF 577054734-7 (1139-8) UBS UNIF FED</t>
  </si>
  <si>
    <t>1.1.1.02.00094</t>
  </si>
  <si>
    <t>CAIXA 576841956-6 UBSs UNIF. CC MUN</t>
  </si>
  <si>
    <t>1.1.1.02.00096</t>
  </si>
  <si>
    <t>CEF 573448668-6 HFA Municipal CC</t>
  </si>
  <si>
    <t>1.1.1.02.00097</t>
  </si>
  <si>
    <t>CEF 573448426-8 HFA Federal CC</t>
  </si>
  <si>
    <t>1.1.1.02.00098</t>
  </si>
  <si>
    <t>CEF 573449264-3 HFA Fed.- Piso Enf. CC</t>
  </si>
  <si>
    <t>1.1.1.02.00099</t>
  </si>
  <si>
    <t>CEF 572952293-9 UCE Municipal CC</t>
  </si>
  <si>
    <t>1.1.1.02.00101</t>
  </si>
  <si>
    <t>CEF 572953268-3 UCE Fed.- Piso Enf. CC</t>
  </si>
  <si>
    <t>1.1.1.02.00102</t>
  </si>
  <si>
    <t>CEF 571738392-0 CA3 Fed.- Piso Enf CC</t>
  </si>
  <si>
    <t>1.1.1.02.00113</t>
  </si>
  <si>
    <t>Transfere GOV CEF 573469094-1 (3510-0)</t>
  </si>
  <si>
    <t>1.1.1.03</t>
  </si>
  <si>
    <t>Aplicações de Liquidez Imediata</t>
  </si>
  <si>
    <t>1.1.1.03.00020</t>
  </si>
  <si>
    <t>BB CP Automático C/C 177914-1</t>
  </si>
  <si>
    <t>1.1.1.03.00022</t>
  </si>
  <si>
    <t>Santander CDB ContaMax 13009265-4</t>
  </si>
  <si>
    <t>1.1.1.03.00023</t>
  </si>
  <si>
    <t>Santander CDB ContaMax 13011302-1</t>
  </si>
  <si>
    <t>1.1.1.03.00037</t>
  </si>
  <si>
    <t>Banco Bradesco Invest Facil 333090-7</t>
  </si>
  <si>
    <t>1.1.1.03.00050</t>
  </si>
  <si>
    <t>CEF 577054751-7 (903420-0) UNIV FIC Giro</t>
  </si>
  <si>
    <t>1.1.1.03.00073</t>
  </si>
  <si>
    <t>CEF 577054671-5 (0491-0) HMFA FIC GIRO</t>
  </si>
  <si>
    <t>1.1.1.03.00081</t>
  </si>
  <si>
    <t>CEF 577054682-0 (0670-0) SER Fic Mun</t>
  </si>
  <si>
    <t>1.1.1.03.00082</t>
  </si>
  <si>
    <t>CEF 577054685-5 (0744-7)HSL MUN FIC Giro</t>
  </si>
  <si>
    <t>1.1.1.03.00083</t>
  </si>
  <si>
    <t>CEF 577054686-3 (0745-5) HSL FED FIC Gir</t>
  </si>
  <si>
    <t>1.1.1.03.00095</t>
  </si>
  <si>
    <t>CEF 577054683-9 (0700-5) HSL EST FIC Gir</t>
  </si>
  <si>
    <t>1.1.1.03.00097</t>
  </si>
  <si>
    <t>CEF 577054715-0 (1036-7) HMFA Fed FICGir</t>
  </si>
  <si>
    <t>1.1.1.03.00105</t>
  </si>
  <si>
    <t>CEF 577054724-0 (1086-3) UPA UNIF MUN Fi</t>
  </si>
  <si>
    <t>1.1.1.03.00106</t>
  </si>
  <si>
    <t>CEF 577054725-8 (1087-1) UPA Unif FED FI</t>
  </si>
  <si>
    <t>1.1.1.03.00108</t>
  </si>
  <si>
    <t>CEF 577054724-0 (10863) UPA UNIF-MUN-CDB</t>
  </si>
  <si>
    <t>1.1.1.03.00109</t>
  </si>
  <si>
    <t>CEF 577054725-8 (10871) UPA UNIF FED CDB</t>
  </si>
  <si>
    <t>1.1.1.03.00111</t>
  </si>
  <si>
    <t>CEF 577054729-0 (1115-0) SER FIC G FE</t>
  </si>
  <si>
    <t>1.1.1.03.00113</t>
  </si>
  <si>
    <t>CEF 577054735-5 (1140-1) UBS UNIF FE FG</t>
  </si>
  <si>
    <t>1.1.1.03.00114</t>
  </si>
  <si>
    <t>CEF 577054735-5 (11401) UBS UNIF FED CDB</t>
  </si>
  <si>
    <t>1.1.1.03.00115</t>
  </si>
  <si>
    <t>CEF 577054734-7 (11398) UBS UNIF FIC G</t>
  </si>
  <si>
    <t>1.1.1.03.00116</t>
  </si>
  <si>
    <t>CEF 577054705-3 (0899-0) CAPS FED F Giro</t>
  </si>
  <si>
    <t>1.1.1.03.00117</t>
  </si>
  <si>
    <t>CEF 577054705-3 (0899-0) CAPS FED CDB FL</t>
  </si>
  <si>
    <t>1.1.1.03.00118</t>
  </si>
  <si>
    <t>CEF 577054709-6 (0925-3) CAPS MUN FIC Gi</t>
  </si>
  <si>
    <t>1.1.1.03.00120</t>
  </si>
  <si>
    <t>CEF 577054724-0 (10863)UPA UNIF MUN esme</t>
  </si>
  <si>
    <t>1.1.1.03.00121</t>
  </si>
  <si>
    <t>CAIXA 576841956-6 UBSs UNIF FIC G MUNICI</t>
  </si>
  <si>
    <t>1.1.1.03.00122</t>
  </si>
  <si>
    <t>CEF 575979135-0 UBSs UNIF ESTADUAL FIC G</t>
  </si>
  <si>
    <t>1.1.1.03.00123</t>
  </si>
  <si>
    <t>CEF 577054709-6 CAPS IIIAD Mun CDB FLX</t>
  </si>
  <si>
    <t>1.1.1.03.00124</t>
  </si>
  <si>
    <t>CEF 575979135-0 UBSs UNIF EST CDB Flex</t>
  </si>
  <si>
    <t>1.1.1.03.00125</t>
  </si>
  <si>
    <t>CEF 573448668-6 HFA Municipal Fic Giro</t>
  </si>
  <si>
    <t>1.1.1.03.00126</t>
  </si>
  <si>
    <t>CEF 573448426-8 HFA Federal Fic Giro</t>
  </si>
  <si>
    <t>1.1.1.03.00128</t>
  </si>
  <si>
    <t>CEF 572952293-9 UCE Municipal Fic Giro</t>
  </si>
  <si>
    <t>1.1.1.03.00132</t>
  </si>
  <si>
    <t>CEF 572952293-9 UCE CDB FLX</t>
  </si>
  <si>
    <t>1.1.2</t>
  </si>
  <si>
    <t>Contas A Receber</t>
  </si>
  <si>
    <t>1.1.2.01</t>
  </si>
  <si>
    <t>Contas a Receber Sus</t>
  </si>
  <si>
    <t>1.1.2.01.00001</t>
  </si>
  <si>
    <t>SUS - Serviços Hospitalares- A Receber</t>
  </si>
  <si>
    <t>1.1.2.01.00003</t>
  </si>
  <si>
    <t>Contratos de Gestão</t>
  </si>
  <si>
    <t>1.1.2.02</t>
  </si>
  <si>
    <t>Contas a Receber Convenios</t>
  </si>
  <si>
    <t>1.1.2.02.00002</t>
  </si>
  <si>
    <t>AMIL Assistencia Médica Sao Paulo S/A</t>
  </si>
  <si>
    <t>1.1.2.02.00004</t>
  </si>
  <si>
    <t>Cassi- Caixa Assist.Func. Brasil</t>
  </si>
  <si>
    <t>1.1.2.02.00005</t>
  </si>
  <si>
    <t>Economus - Inst.Seg.Social N.C.</t>
  </si>
  <si>
    <t>1.1.2.02.00008</t>
  </si>
  <si>
    <t>Fundação Cesp/Cpfl/Eletrpaulo</t>
  </si>
  <si>
    <t>1.1.2.02.00019</t>
  </si>
  <si>
    <t>Sassom - S.Assist.S.Mun.R.Preto</t>
  </si>
  <si>
    <t>1.1.2.02.00020</t>
  </si>
  <si>
    <t>Saúde Bradesco - Bradesco Seg.</t>
  </si>
  <si>
    <t>1.1.2.02.00023</t>
  </si>
  <si>
    <t>São Francisco Sistemas de Saúde</t>
  </si>
  <si>
    <t>1.1.2.02.00024</t>
  </si>
  <si>
    <t>Sul America Serviços Med. Ltda.</t>
  </si>
  <si>
    <t>1.1.2.02.00026</t>
  </si>
  <si>
    <t>Unimed</t>
  </si>
  <si>
    <t>1.1.2.02.00030</t>
  </si>
  <si>
    <t>Apas</t>
  </si>
  <si>
    <t>1.1.2.02.00033</t>
  </si>
  <si>
    <t>Hospital São Francisco Soc Empr</t>
  </si>
  <si>
    <t>1.1.2.02.00034</t>
  </si>
  <si>
    <t>Univida</t>
  </si>
  <si>
    <t>1.1.2.02.00043</t>
  </si>
  <si>
    <t>Notre Dame Seguradora S/A</t>
  </si>
  <si>
    <t>1.1.2.02.00044</t>
  </si>
  <si>
    <t>Nefron</t>
  </si>
  <si>
    <t>1.1.2.02.00045</t>
  </si>
  <si>
    <t>Maritima Seguro</t>
  </si>
  <si>
    <t>1.1.2.02.00048</t>
  </si>
  <si>
    <t>Iamspe- Inst.Assist.Med.Serv.P.</t>
  </si>
  <si>
    <t>1.1.2.02.00051</t>
  </si>
  <si>
    <t>Sermed</t>
  </si>
  <si>
    <t>1.1.2.02.00054</t>
  </si>
  <si>
    <t>Porto Seguro Seguro Saúde SA</t>
  </si>
  <si>
    <t>1.1.2.02.00058</t>
  </si>
  <si>
    <t>Life Empresarial Saude Ltda.</t>
  </si>
  <si>
    <t>1.1.2.02.00068</t>
  </si>
  <si>
    <t>Coopus Regional Saude</t>
  </si>
  <si>
    <t>1.1.2.02.00077</t>
  </si>
  <si>
    <t>Bradesco Saude - Operadora de Planos S/A</t>
  </si>
  <si>
    <t>1.1.2.03</t>
  </si>
  <si>
    <t>Contas a receber FHSL -Conv.121/2021</t>
  </si>
  <si>
    <t>1.1.2.03.00001</t>
  </si>
  <si>
    <t>Unid Terapia Intensiva Leitos Enfermaria</t>
  </si>
  <si>
    <t>1.1.2.03.00002</t>
  </si>
  <si>
    <t>Incentivo de Adesao a Contratualizacao</t>
  </si>
  <si>
    <t>1.1.2.03.00003</t>
  </si>
  <si>
    <t>Leitos UTI pediatricos (Rede de Urgencia</t>
  </si>
  <si>
    <t>1.1.2.03.00004</t>
  </si>
  <si>
    <t>Leitos UTI adultos (Rede Urg. e Emerg)</t>
  </si>
  <si>
    <t>1.1.2.03.00005</t>
  </si>
  <si>
    <t>Leitos UTI adulto (Rede Cegonha)</t>
  </si>
  <si>
    <t>1.1.2.03.00006</t>
  </si>
  <si>
    <t>Leitos UTI neonatal (Rede Cegonha)</t>
  </si>
  <si>
    <t>1.1.2.03.00007</t>
  </si>
  <si>
    <t>Leitos de Enf. Clinica de Retaguarda</t>
  </si>
  <si>
    <t>1.1.2.03.00008</t>
  </si>
  <si>
    <t>Incentivo da rede de Urg. e Emergencia</t>
  </si>
  <si>
    <t>1.1.2.03.00009</t>
  </si>
  <si>
    <t>Incentivo para servico de cardiologia</t>
  </si>
  <si>
    <t>1.1.2.03.00011</t>
  </si>
  <si>
    <t>Sala Estabilizacao</t>
  </si>
  <si>
    <t>1.1.2.03.00012</t>
  </si>
  <si>
    <t>Piso Nacional de Enfermagem</t>
  </si>
  <si>
    <t>1.1.2.03.00013</t>
  </si>
  <si>
    <t>Tabela SUS Paulista</t>
  </si>
  <si>
    <t>1.1.2.03.00016</t>
  </si>
  <si>
    <t>Alta complexidade (maximo)</t>
  </si>
  <si>
    <t>1.1.2.03.00017</t>
  </si>
  <si>
    <t>Fundo Acoes Estrategicas e Compensacao</t>
  </si>
  <si>
    <t>1.1.2.03.00018</t>
  </si>
  <si>
    <t>Producao de Media Complexidade</t>
  </si>
  <si>
    <t>1.1.2.03.00019</t>
  </si>
  <si>
    <t>Ambulatorio de Ortopedia</t>
  </si>
  <si>
    <t>1.1.2.03.00020</t>
  </si>
  <si>
    <t>Leitos UTI Neonatal (Rede Alyne)</t>
  </si>
  <si>
    <t>1.1.2.03.00021</t>
  </si>
  <si>
    <t>Port. GM/MS nº7379 30/06/2025</t>
  </si>
  <si>
    <t>1.1.2.04</t>
  </si>
  <si>
    <t>Contas a receber- U13 - CG nº 324/2023</t>
  </si>
  <si>
    <t>1.1.2.04.00001</t>
  </si>
  <si>
    <t>U13- Recurso Federal (pt fixa)</t>
  </si>
  <si>
    <t>1.1.2.04.00002</t>
  </si>
  <si>
    <t>U13- Rec. Fed.- Piso Enfermagem</t>
  </si>
  <si>
    <t>1.1.2.04.00003</t>
  </si>
  <si>
    <t>U13- Tesouro Municipal</t>
  </si>
  <si>
    <t>1.1.2.05</t>
  </si>
  <si>
    <t>Contas a receber- USM - CG nº 324/2023</t>
  </si>
  <si>
    <t>1.1.2.05.00001</t>
  </si>
  <si>
    <t>USM- Recurso Federal (pt fixa)</t>
  </si>
  <si>
    <t>1.1.2.05.00002</t>
  </si>
  <si>
    <t>USM- Rec. Fed.- Piso Enfermagem</t>
  </si>
  <si>
    <t>1.1.2.05.00003</t>
  </si>
  <si>
    <t>USM- Tesouro Municipal</t>
  </si>
  <si>
    <t>1.1.2.06</t>
  </si>
  <si>
    <t>Contas a receber- UNM - CG nº 324/2023</t>
  </si>
  <si>
    <t>1.1.2.06.00001</t>
  </si>
  <si>
    <t>UNM- Recurso Federal (pt fixa)</t>
  </si>
  <si>
    <t>1.1.2.06.00002</t>
  </si>
  <si>
    <t>UNM- Rec. Fed.- Piso Enfermagem</t>
  </si>
  <si>
    <t>1.1.2.06.00003</t>
  </si>
  <si>
    <t>UNM- Tesouro Municipal</t>
  </si>
  <si>
    <t>1.1.2.07</t>
  </si>
  <si>
    <t>Contas a receber- UVV - CG nº 324/2023</t>
  </si>
  <si>
    <t>1.1.2.07.00001</t>
  </si>
  <si>
    <t>UVV- Recurso Federal (pt fixa)</t>
  </si>
  <si>
    <t>1.1.2.07.00002</t>
  </si>
  <si>
    <t>UVV- Rec. Fed.- Piso Enfermagem</t>
  </si>
  <si>
    <t>1.1.2.07.00003</t>
  </si>
  <si>
    <t>UVV- Tesouro Municipal</t>
  </si>
  <si>
    <t>1.1.2.08</t>
  </si>
  <si>
    <t>Contas a Receber- ZEF- CG nº 031/2024</t>
  </si>
  <si>
    <t>1.1.2.08.00001</t>
  </si>
  <si>
    <t>ZEF- Recurso Federal</t>
  </si>
  <si>
    <t>1.1.2.08.00002</t>
  </si>
  <si>
    <t>ZEF- Rec. Fed.- Piso Enfermagem</t>
  </si>
  <si>
    <t>1.1.2.09</t>
  </si>
  <si>
    <t>Contas a Receber- CRI- CG nº 031/2024</t>
  </si>
  <si>
    <t>1.1.2.09.00001</t>
  </si>
  <si>
    <t>CRI- Recurso Federal</t>
  </si>
  <si>
    <t>1.1.2.09.00002</t>
  </si>
  <si>
    <t>CRI- Rec. Fed.- Piso Enfermagem</t>
  </si>
  <si>
    <t>1.1.2.10</t>
  </si>
  <si>
    <t>Contas a Receber- HFA- Conv 022/2020</t>
  </si>
  <si>
    <t>1.1.2.10.00002</t>
  </si>
  <si>
    <t>HFA- Rec. Fed.- Piso Enfermagem</t>
  </si>
  <si>
    <t>1.1.2.11</t>
  </si>
  <si>
    <t>Contas a Receber- CAPS- Conv 141/2022</t>
  </si>
  <si>
    <t>1.1.2.11.00002</t>
  </si>
  <si>
    <t>CAPS- Rec. Fed.- Piso Enfermagem</t>
  </si>
  <si>
    <t>1.1.2.11.00003</t>
  </si>
  <si>
    <t>CAPS- Recurso Municipal</t>
  </si>
  <si>
    <t>1.1.2.12</t>
  </si>
  <si>
    <t>Contas a Receber- SERERP- Conv 247/2023</t>
  </si>
  <si>
    <t>1.1.2.12.00001</t>
  </si>
  <si>
    <t>SERERP- Recurso Municipal</t>
  </si>
  <si>
    <t>1.1.2.12.00002</t>
  </si>
  <si>
    <t>SERERP- Recurso Federal</t>
  </si>
  <si>
    <t>1.1.2.13</t>
  </si>
  <si>
    <t>Contas a Receber- UCE- Conv</t>
  </si>
  <si>
    <t>1.1.2.13.00001</t>
  </si>
  <si>
    <t>UCE- Rec. Fed.- Piso Enfermagem</t>
  </si>
  <si>
    <t>1.1.2.13.00002</t>
  </si>
  <si>
    <t>UCE- Recurso Municipal</t>
  </si>
  <si>
    <t>1.1.2.14</t>
  </si>
  <si>
    <t>Contas a Receber- HFA- Conv 216/2025</t>
  </si>
  <si>
    <t>1.1.2.14.00001</t>
  </si>
  <si>
    <t>HFA- Recurso Federal</t>
  </si>
  <si>
    <t>1.1.2.14.00002</t>
  </si>
  <si>
    <t>1.1.2.14.00003</t>
  </si>
  <si>
    <t>HFA- Recurso Municipal</t>
  </si>
  <si>
    <t>1.1.2.16</t>
  </si>
  <si>
    <t>Contas a Receber- URA</t>
  </si>
  <si>
    <t>1.1.2.16.00003</t>
  </si>
  <si>
    <t>URA- Recurso Municipal</t>
  </si>
  <si>
    <t>1.1.3</t>
  </si>
  <si>
    <t>(-) Provisão P/ Devedores Duvidosos</t>
  </si>
  <si>
    <t>1.1.3.01</t>
  </si>
  <si>
    <t>(-) PDD Convênios / Sus / Particulares</t>
  </si>
  <si>
    <t>1.1.3.01.00001</t>
  </si>
  <si>
    <t>(-) PDD Convênios e Sus</t>
  </si>
  <si>
    <t>1.1.3.01.00002</t>
  </si>
  <si>
    <t>(-) PDD Particulares</t>
  </si>
  <si>
    <t>1.1.4</t>
  </si>
  <si>
    <t>Outros Créditos</t>
  </si>
  <si>
    <t>1.1.4.01</t>
  </si>
  <si>
    <t>Outros Créditos a Receber</t>
  </si>
  <si>
    <t>1.1.4.01.00003</t>
  </si>
  <si>
    <t>Depositos Judiciais Trabalhista</t>
  </si>
  <si>
    <t>1.1.4.01.00006</t>
  </si>
  <si>
    <t>Outros Créditos A Receber</t>
  </si>
  <si>
    <t>1.1.4.01.00008</t>
  </si>
  <si>
    <t>Creditos a Faturar</t>
  </si>
  <si>
    <t>1.1.4.01.00013</t>
  </si>
  <si>
    <t>(-) PCLD Outros Créditos</t>
  </si>
  <si>
    <t>1.1.4.01.00015</t>
  </si>
  <si>
    <t>Multas s/ Contratos</t>
  </si>
  <si>
    <t>1.1.5</t>
  </si>
  <si>
    <t>Adiantamentos</t>
  </si>
  <si>
    <t>1.1.5.01</t>
  </si>
  <si>
    <t>1.1.5.01.00002</t>
  </si>
  <si>
    <t>Adiantamento a Fornecedores</t>
  </si>
  <si>
    <t>1.1.5.01.00003</t>
  </si>
  <si>
    <t>Adiantamento de Férias</t>
  </si>
  <si>
    <t>1.1.5.01.00005</t>
  </si>
  <si>
    <t>Adiantamentos Diversos</t>
  </si>
  <si>
    <t>1.1.5.01.00006</t>
  </si>
  <si>
    <t>Adiantamento 13. Salário</t>
  </si>
  <si>
    <t>1.1.5.01.00007</t>
  </si>
  <si>
    <t>(-) Provisão Empréstimo Cred Trab Férias</t>
  </si>
  <si>
    <t>1.1.5.01.00008</t>
  </si>
  <si>
    <t>(-) INSS férias referente ao próximo mês</t>
  </si>
  <si>
    <t>1.1.5.02</t>
  </si>
  <si>
    <t>Vales</t>
  </si>
  <si>
    <t>1.1.5.02.00001</t>
  </si>
  <si>
    <t>Vales a colaboradores</t>
  </si>
  <si>
    <t>1.1.6</t>
  </si>
  <si>
    <t>Estoque</t>
  </si>
  <si>
    <t>1.1.6.01</t>
  </si>
  <si>
    <t>Materiais e Medicamentos</t>
  </si>
  <si>
    <t>1.1.6.01.00001</t>
  </si>
  <si>
    <t>Medicamentos</t>
  </si>
  <si>
    <t>1.1.6.01.00002</t>
  </si>
  <si>
    <t>Almoxarifado</t>
  </si>
  <si>
    <t>1.1.6.01.00003</t>
  </si>
  <si>
    <t>Nutrição e Dietética</t>
  </si>
  <si>
    <t>1.1.6.01.00005</t>
  </si>
  <si>
    <t>Lavanderia/Costura/Rouparia</t>
  </si>
  <si>
    <t>1.1.6.01.00006</t>
  </si>
  <si>
    <t>Limpeza</t>
  </si>
  <si>
    <t>1.1.6.01.00007</t>
  </si>
  <si>
    <t>Descartáveis</t>
  </si>
  <si>
    <t>1.1.6.01.00008</t>
  </si>
  <si>
    <t>Fórmula Infantil</t>
  </si>
  <si>
    <t>1.1.6.01.00009</t>
  </si>
  <si>
    <t>Kit Cirurgico</t>
  </si>
  <si>
    <t>1.1.6.01.00011</t>
  </si>
  <si>
    <t>Materiais de Enfermagem</t>
  </si>
  <si>
    <t>1.1.6.01.00012</t>
  </si>
  <si>
    <t>Materiais de EPI</t>
  </si>
  <si>
    <t>1.1.6.01.00013</t>
  </si>
  <si>
    <t>Materiais de Escritório</t>
  </si>
  <si>
    <t>1.1.6.01.00014</t>
  </si>
  <si>
    <t>Materiais de Laboratório</t>
  </si>
  <si>
    <t>1.1.6.01.00015</t>
  </si>
  <si>
    <t>Materiais de Odontologia</t>
  </si>
  <si>
    <t>1.1.6.01.00016</t>
  </si>
  <si>
    <t>Ferramentas</t>
  </si>
  <si>
    <t>1.1.6.01.00018</t>
  </si>
  <si>
    <t>Material de Construção</t>
  </si>
  <si>
    <t>1.1.6.01.00019</t>
  </si>
  <si>
    <t>Material de Hidráulica</t>
  </si>
  <si>
    <t>1.1.6.01.00020</t>
  </si>
  <si>
    <t>Material Elétrico</t>
  </si>
  <si>
    <t>1.1.6.01.00021</t>
  </si>
  <si>
    <t>Órteses e Próteses OPME</t>
  </si>
  <si>
    <t>1.1.6.01.00022</t>
  </si>
  <si>
    <t>Utensílios</t>
  </si>
  <si>
    <t>1.1.6.01.00023</t>
  </si>
  <si>
    <t>Material de Informática</t>
  </si>
  <si>
    <t>1.1.7</t>
  </si>
  <si>
    <t>Despesas do Exercício Seguinte</t>
  </si>
  <si>
    <t>1.1.7.01</t>
  </si>
  <si>
    <t>Despesas Antecipadas</t>
  </si>
  <si>
    <t>1.1.7.01.00001</t>
  </si>
  <si>
    <t>Premios de Seguros</t>
  </si>
  <si>
    <t>1.2</t>
  </si>
  <si>
    <t>Não Circulante</t>
  </si>
  <si>
    <t>1.2.1</t>
  </si>
  <si>
    <t>Realizável Longo Prazo</t>
  </si>
  <si>
    <t>1.2.1.01</t>
  </si>
  <si>
    <t>Depósito Judicial</t>
  </si>
  <si>
    <t>1.2.1.01.00001</t>
  </si>
  <si>
    <t>Deposito Judicial</t>
  </si>
  <si>
    <t>1.2.3</t>
  </si>
  <si>
    <t>Imobilizado</t>
  </si>
  <si>
    <t>1.2.3.01</t>
  </si>
  <si>
    <t>Custo de Aquisição</t>
  </si>
  <si>
    <t>1.2.3.01.00001</t>
  </si>
  <si>
    <t>Terrenos</t>
  </si>
  <si>
    <t>1.2.3.01.00003</t>
  </si>
  <si>
    <t>Benfeitórias</t>
  </si>
  <si>
    <t>1.2.3.01.00005</t>
  </si>
  <si>
    <t>Móveis E Utensilios</t>
  </si>
  <si>
    <t>1.2.3.01.00006</t>
  </si>
  <si>
    <t>Máquinas e Equipamentos</t>
  </si>
  <si>
    <t>1.2.3.01.00007</t>
  </si>
  <si>
    <t>Máquinas e Equipamentos- Hospitalares</t>
  </si>
  <si>
    <t>1.2.3.01.00008</t>
  </si>
  <si>
    <t>Equipamentos De Informatica</t>
  </si>
  <si>
    <t>1.2.3.01.00009</t>
  </si>
  <si>
    <t>Veiculos</t>
  </si>
  <si>
    <t>1.2.3.04</t>
  </si>
  <si>
    <t>(-) Depreciações Acum. Custo de Aquisiç</t>
  </si>
  <si>
    <t>1.2.3.04.00002</t>
  </si>
  <si>
    <t>(-) Depreciação Móveis E Utensílios</t>
  </si>
  <si>
    <t>1.2.3.04.00003</t>
  </si>
  <si>
    <t>(-) Depreciação Máquina E Equipamento</t>
  </si>
  <si>
    <t>1.2.3.04.00004</t>
  </si>
  <si>
    <t>(-) Depreciação Equipamento Hospitalar</t>
  </si>
  <si>
    <t>1.2.3.04.00005</t>
  </si>
  <si>
    <t>(-) Depreciação Equip. De Informática</t>
  </si>
  <si>
    <t>1.2.3.04.00006</t>
  </si>
  <si>
    <t>(-) Depreciação Veiculo</t>
  </si>
  <si>
    <t>1.2.3.04.00007</t>
  </si>
  <si>
    <t>(-) Depreciação Benfeitorias</t>
  </si>
  <si>
    <t>1.2.3.08</t>
  </si>
  <si>
    <t>Cessão de Uso e Empréstimo de Bens</t>
  </si>
  <si>
    <t>1.2.3.08.00001</t>
  </si>
  <si>
    <t>Cessão e Empréstimo de Bens Públicos</t>
  </si>
  <si>
    <t>1.2.4</t>
  </si>
  <si>
    <t>Intangível</t>
  </si>
  <si>
    <t>1.2.4.01</t>
  </si>
  <si>
    <t>Intangíveis</t>
  </si>
  <si>
    <t>1.2.4.01.00002</t>
  </si>
  <si>
    <t>Software - Licenças</t>
  </si>
  <si>
    <t>1.2.4.02</t>
  </si>
  <si>
    <t>(-) Amortização Acumulada</t>
  </si>
  <si>
    <t>1.2.4.02.00001</t>
  </si>
  <si>
    <t>2</t>
  </si>
  <si>
    <t>Passivo</t>
  </si>
  <si>
    <t>2.1</t>
  </si>
  <si>
    <t>Circulante</t>
  </si>
  <si>
    <t>2.1.1</t>
  </si>
  <si>
    <t>Fornecedores</t>
  </si>
  <si>
    <t>2.1.1.01</t>
  </si>
  <si>
    <t>Fornecedores de Bens e Materiais</t>
  </si>
  <si>
    <t>2.1.1.01.00011</t>
  </si>
  <si>
    <t>Cristalia - Produtos Farm. Ltda.</t>
  </si>
  <si>
    <t>2.1.1.01.00013</t>
  </si>
  <si>
    <t>Cirurgica Fernandes Ltda.</t>
  </si>
  <si>
    <t>2.1.1.01.00014</t>
  </si>
  <si>
    <t>Cia. Ultragaz S/A</t>
  </si>
  <si>
    <t>2.1.1.01.00016</t>
  </si>
  <si>
    <t>Cholmed Coml.Hosp.Ltda EPP</t>
  </si>
  <si>
    <t>2.1.1.01.00036</t>
  </si>
  <si>
    <t>Cirurgica Sta Cruz Com Prod Hosp</t>
  </si>
  <si>
    <t>2.1.1.01.00052</t>
  </si>
  <si>
    <t>Nacional Comercial Hospitalar Ltda.</t>
  </si>
  <si>
    <t>2.1.1.01.00063</t>
  </si>
  <si>
    <t>TCM Comercio De Produtos Nutric. Ltda.</t>
  </si>
  <si>
    <t>2.1.1.01.00067</t>
  </si>
  <si>
    <t>White Martins Gases Industriais Ltda</t>
  </si>
  <si>
    <t>2.1.1.01.00075</t>
  </si>
  <si>
    <t>Guiduli Materiais Construções</t>
  </si>
  <si>
    <t>2.1.1.01.00078</t>
  </si>
  <si>
    <t>Patton - Comercio De Ferragens E Mat.Ele</t>
  </si>
  <si>
    <t>2.1.1.01.00092</t>
  </si>
  <si>
    <t>Dimebras Comercial Hospitalar Ltda.</t>
  </si>
  <si>
    <t>2.1.1.01.00116</t>
  </si>
  <si>
    <t>Servimed  Comercial Ltda.</t>
  </si>
  <si>
    <t>2.1.1.01.00140</t>
  </si>
  <si>
    <t>Expressa Distribuidora De Med.</t>
  </si>
  <si>
    <t>2.1.1.01.00166</t>
  </si>
  <si>
    <t>Cirurgica Ribeirão Preto</t>
  </si>
  <si>
    <t>2.1.1.01.00205</t>
  </si>
  <si>
    <t>R.P. Comercio De Materias Hospitalares L</t>
  </si>
  <si>
    <t>2.1.1.01.00208</t>
  </si>
  <si>
    <t>Comercial Cirurgica Rioclarense</t>
  </si>
  <si>
    <t>2.1.1.01.00239</t>
  </si>
  <si>
    <t>1000 Medic Dist. Imp. Exp. de Med. Ltda</t>
  </si>
  <si>
    <t>2.1.1.01.00288</t>
  </si>
  <si>
    <t>Dobber Com. E Representações Ltda.</t>
  </si>
  <si>
    <t>2.1.1.01.00291</t>
  </si>
  <si>
    <t>Konimagem Comercial Ltda</t>
  </si>
  <si>
    <t>2.1.1.01.00292</t>
  </si>
  <si>
    <t>John Cassio Crispim Baldin Prod. De Limp</t>
  </si>
  <si>
    <t>2.1.1.01.00298</t>
  </si>
  <si>
    <t>Soquímica Laboratórios Ltda.</t>
  </si>
  <si>
    <t>2.1.1.01.00305</t>
  </si>
  <si>
    <t>Los Angeles Artigos De Proteção Ltda - M</t>
  </si>
  <si>
    <t>2.1.1.01.00315</t>
  </si>
  <si>
    <t>Nutri Arthi Comercial Ltda - ME</t>
  </si>
  <si>
    <t>2.1.1.01.00317</t>
  </si>
  <si>
    <t>Sodrogas Distr. Med. Mat. Medico-Hosp. L</t>
  </si>
  <si>
    <t>2.1.1.01.00326</t>
  </si>
  <si>
    <t>Eurofarma Laboratorios Ltda.</t>
  </si>
  <si>
    <t>2.1.1.01.00339</t>
  </si>
  <si>
    <t>Rosana Da Silva Com. De Curtinas E Persi</t>
  </si>
  <si>
    <t>2.1.1.01.00365</t>
  </si>
  <si>
    <t>Drogavida Comercial De Drogas Ltda.</t>
  </si>
  <si>
    <t>2.1.1.01.00369</t>
  </si>
  <si>
    <t>Supermed Com. E Imp. De Prod. Med. E Hos</t>
  </si>
  <si>
    <t>2.1.1.01.00410</t>
  </si>
  <si>
    <t>L.A.R. Comercio De Prod. De Hig. E Servi</t>
  </si>
  <si>
    <t>2.1.1.01.00415</t>
  </si>
  <si>
    <t>MRA Comercio De Intrumentos Eletronicos</t>
  </si>
  <si>
    <t>2.1.1.01.00425</t>
  </si>
  <si>
    <t>Cirúrgica São José Ltda</t>
  </si>
  <si>
    <t>2.1.1.01.00432</t>
  </si>
  <si>
    <t>Ativa Comercial Hospitalar Ltda.</t>
  </si>
  <si>
    <t>2.1.1.01.00434</t>
  </si>
  <si>
    <t>Medilar Imp. Dist. Prod. Med. Hospitalar</t>
  </si>
  <si>
    <t>2.1.1.01.00451</t>
  </si>
  <si>
    <t>Sist. De Sevi. R.B. Quality Com. De Emb.</t>
  </si>
  <si>
    <t>2.1.1.01.00459</t>
  </si>
  <si>
    <t>Client Serviços e Telecomunicações Ltda.</t>
  </si>
  <si>
    <t>2.1.1.01.00461</t>
  </si>
  <si>
    <t>Crismed Comercial Hospitalar LTDA</t>
  </si>
  <si>
    <t>2.1.1.01.00463</t>
  </si>
  <si>
    <t>Soma/SP Produtos Hospitalares Ltda</t>
  </si>
  <si>
    <t>2.1.1.01.00480</t>
  </si>
  <si>
    <t>Cristal Distribuidora de Medicamentos</t>
  </si>
  <si>
    <t>2.1.1.01.00490</t>
  </si>
  <si>
    <t>Labor Import Com Imp Exp Ltda</t>
  </si>
  <si>
    <t>2.1.1.01.00498</t>
  </si>
  <si>
    <t>Jobelopes Armarinhos Ltda. Epp.</t>
  </si>
  <si>
    <t>2.1.1.01.00511</t>
  </si>
  <si>
    <t>Cirurgica Brasil Coml. Imp. Ltda.</t>
  </si>
  <si>
    <t>2.1.1.01.00514</t>
  </si>
  <si>
    <t>M. P. Comercio de Materiais Hospitalares</t>
  </si>
  <si>
    <t>2.1.1.01.00524</t>
  </si>
  <si>
    <t>Anima Color Mkt Promocional Ltda</t>
  </si>
  <si>
    <t>2.1.1.01.00526</t>
  </si>
  <si>
    <t>Hdl Log. Hosp. Ltda.</t>
  </si>
  <si>
    <t>2.1.1.01.00543</t>
  </si>
  <si>
    <t>Polar Fix Ind E Com De Prod Hosp Ltda</t>
  </si>
  <si>
    <t>2.1.1.01.00561</t>
  </si>
  <si>
    <t>Antibioticos do Brasil Ltda.</t>
  </si>
  <si>
    <t>2.1.1.01.00576</t>
  </si>
  <si>
    <t>Comércio de Carimbos Sticca Ltda. - ME</t>
  </si>
  <si>
    <t>2.1.1.01.00579</t>
  </si>
  <si>
    <t>Biomedical Equipamento Prod.</t>
  </si>
  <si>
    <t>2.1.1.01.00650</t>
  </si>
  <si>
    <t>Da Silva &amp; Ferezin Com. Mat. Eletricos</t>
  </si>
  <si>
    <t>2.1.1.01.00654</t>
  </si>
  <si>
    <t>Global Ar Comércio de Refrogeração Ltda.</t>
  </si>
  <si>
    <t>2.1.1.01.00662</t>
  </si>
  <si>
    <t>Multifarma Comercial Ltda</t>
  </si>
  <si>
    <t>2.1.1.01.00693</t>
  </si>
  <si>
    <t>RM Produtos Higiene e Limpeza Ltda Me</t>
  </si>
  <si>
    <t>2.1.1.01.00696</t>
  </si>
  <si>
    <t>Helianto Farmaceutica Ltda EPP</t>
  </si>
  <si>
    <t>2.1.1.01.00701</t>
  </si>
  <si>
    <t>Axmed Equip.Med.Hosp.Ltda EPP</t>
  </si>
  <si>
    <t>2.1.1.01.00702</t>
  </si>
  <si>
    <t>Werbran Distribuidora de Medicamentos Lt</t>
  </si>
  <si>
    <t>2.1.1.01.00779</t>
  </si>
  <si>
    <t>Riaade Suprimentos Medicos Ltda</t>
  </si>
  <si>
    <t>2.1.1.01.00783</t>
  </si>
  <si>
    <t>Sonia Regina Gomes Barbosa Me</t>
  </si>
  <si>
    <t>2.1.1.01.00787</t>
  </si>
  <si>
    <t>Isalain Distrib. Prod. Alimenticios Ltda</t>
  </si>
  <si>
    <t>2.1.1.01.00803</t>
  </si>
  <si>
    <t>Spider Tecnologia Ind.Com.Ltda</t>
  </si>
  <si>
    <t>2.1.1.01.00852</t>
  </si>
  <si>
    <t>Medical Farma Produtos Farmaceuticos</t>
  </si>
  <si>
    <t>2.1.1.01.00859</t>
  </si>
  <si>
    <t>So Refil Comercio de Embalagens Ltda</t>
  </si>
  <si>
    <t>2.1.1.01.00868</t>
  </si>
  <si>
    <t>Halex Istar Ind Farmacêutica Ltda</t>
  </si>
  <si>
    <t>2.1.1.01.00876</t>
  </si>
  <si>
    <t>Ticket Etiquestas Adesivas Ltda</t>
  </si>
  <si>
    <t>2.1.1.01.00899</t>
  </si>
  <si>
    <t>Belive Comércio de Prod. Hosp. LTDA EPP</t>
  </si>
  <si>
    <t>2.1.1.01.00919</t>
  </si>
  <si>
    <t>Viva Produtos Hospitalares LTDA</t>
  </si>
  <si>
    <t>2.1.1.01.00928</t>
  </si>
  <si>
    <t>Dina Aparecida C. S. ME - Armarinhos</t>
  </si>
  <si>
    <t>2.1.1.01.00949</t>
  </si>
  <si>
    <t>Volgen Hospitalar LTDA ME</t>
  </si>
  <si>
    <t>2.1.1.01.00959</t>
  </si>
  <si>
    <t>Diag Solution Artigos Médicos Ltda</t>
  </si>
  <si>
    <t>2.1.1.01.00999</t>
  </si>
  <si>
    <t>Diversos - Fornecedores Bens e Materiais</t>
  </si>
  <si>
    <t>2.1.1.01.01000</t>
  </si>
  <si>
    <t>Medicamental Hospitalar</t>
  </si>
  <si>
    <t>2.1.1.01.01001</t>
  </si>
  <si>
    <t>3p Medical Ltda</t>
  </si>
  <si>
    <t>2.1.1.01.01002</t>
  </si>
  <si>
    <t>4bio Medicamentos S.A.</t>
  </si>
  <si>
    <t>2.1.1.01.01003</t>
  </si>
  <si>
    <t>Abra Comercial E Distribuidora Ltda</t>
  </si>
  <si>
    <t>2.1.1.01.01004</t>
  </si>
  <si>
    <t>Acp Da Silva Quinoy Comercio E Servicos</t>
  </si>
  <si>
    <t>2.1.1.01.01006</t>
  </si>
  <si>
    <t>Alfalagos.. Ltda</t>
  </si>
  <si>
    <t>2.1.1.01.01011</t>
  </si>
  <si>
    <t>Appromax Comercial Ltda</t>
  </si>
  <si>
    <t>2.1.1.01.01012</t>
  </si>
  <si>
    <t>Apta Hospitalar Distribuidora De Medicam</t>
  </si>
  <si>
    <t>2.1.1.01.01013</t>
  </si>
  <si>
    <t>Belive Medical Produtos Hospitalares Ltd</t>
  </si>
  <si>
    <t>2.1.1.01.01014</t>
  </si>
  <si>
    <t>Bellamed Produtos Hospitalares Eireli</t>
  </si>
  <si>
    <t>2.1.1.01.01016</t>
  </si>
  <si>
    <t>Bioline Fios Cirurgicos Ltda</t>
  </si>
  <si>
    <t>2.1.1.01.01017</t>
  </si>
  <si>
    <t>Br Hosp Distribuidora Ltda</t>
  </si>
  <si>
    <t>2.1.1.01.01019</t>
  </si>
  <si>
    <t>Brazmix Comercio Varejista E Atacadista</t>
  </si>
  <si>
    <t>2.1.1.01.01021</t>
  </si>
  <si>
    <t>Cbs Medico Cientifica S/A</t>
  </si>
  <si>
    <t>2.1.1.01.01022</t>
  </si>
  <si>
    <t>Ccf Nutri Ltda</t>
  </si>
  <si>
    <t>2.1.1.01.01024</t>
  </si>
  <si>
    <t>Cepalab Laboratorios S.A</t>
  </si>
  <si>
    <t>2.1.1.01.01027</t>
  </si>
  <si>
    <t>Cm Hospitalar Sa (Cajamar)</t>
  </si>
  <si>
    <t>2.1.1.01.01028</t>
  </si>
  <si>
    <t>Comercial Fenix Deaaz Ltda</t>
  </si>
  <si>
    <t>2.1.1.01.01029</t>
  </si>
  <si>
    <t>Confiance Comercio Varejista Eireli</t>
  </si>
  <si>
    <t>2.1.1.01.01031</t>
  </si>
  <si>
    <t>Costa Camargo Com. De Prod. Hospitalares</t>
  </si>
  <si>
    <t>2.1.1.01.01032</t>
  </si>
  <si>
    <t>Darlu Industria Textil Ltda</t>
  </si>
  <si>
    <t>2.1.1.01.01035</t>
  </si>
  <si>
    <t>Di Grano Com.E Dist. De Alimentos Ltda.</t>
  </si>
  <si>
    <t>2.1.1.01.01036</t>
  </si>
  <si>
    <t>Diagnostica Industria E Comercio Ltda</t>
  </si>
  <si>
    <t>2.1.1.01.01038</t>
  </si>
  <si>
    <t>Dimaster - Comercio De Produtos Hospital</t>
  </si>
  <si>
    <t>2.1.1.01.01039</t>
  </si>
  <si>
    <t>Dipha Distribuidora Pharmaceutica Ltda</t>
  </si>
  <si>
    <t>2.1.1.01.01041</t>
  </si>
  <si>
    <t>Ello Distribuicao Ltda</t>
  </si>
  <si>
    <t>2.1.1.01.01042</t>
  </si>
  <si>
    <t>Etl Produtos Alimenticios Ltda</t>
  </si>
  <si>
    <t>2.1.1.01.01044</t>
  </si>
  <si>
    <t>F&amp;F Distribuidora De Produtos Farmaceuti</t>
  </si>
  <si>
    <t>2.1.1.01.01045</t>
  </si>
  <si>
    <t>Farmacia Abds Eireli</t>
  </si>
  <si>
    <t>2.1.1.01.01047</t>
  </si>
  <si>
    <t>Flama Distribuidora De Alimentos Ltda.</t>
  </si>
  <si>
    <t>2.1.1.01.01050</t>
  </si>
  <si>
    <t>Hosp-Pharma Manipulação E Suprimentos Lt</t>
  </si>
  <si>
    <t>2.1.1.01.01052</t>
  </si>
  <si>
    <t>Inovamed Hospitalar Ltda</t>
  </si>
  <si>
    <t>2.1.1.01.01054</t>
  </si>
  <si>
    <t>Joao Paulo Garcia Pinton</t>
  </si>
  <si>
    <t>2.1.1.01.01057</t>
  </si>
  <si>
    <t>Londricir Comercio De Material Hospitala</t>
  </si>
  <si>
    <t>2.1.1.01.01060</t>
  </si>
  <si>
    <t>Lupmed Comercial Distribuicao &amp; Importac</t>
  </si>
  <si>
    <t>2.1.1.01.01064</t>
  </si>
  <si>
    <t>Medlevensohn Com.  E Repres. De Prod. Ho</t>
  </si>
  <si>
    <t>2.1.1.01.01067</t>
  </si>
  <si>
    <t>Neupharma Dist. De Material Medico Hospi</t>
  </si>
  <si>
    <t>2.1.1.01.01069</t>
  </si>
  <si>
    <t>Nutricionale Comercio De Alimentos Ltda</t>
  </si>
  <si>
    <t>2.1.1.01.01070</t>
  </si>
  <si>
    <t>Oficial De Registro De Titulos Documento</t>
  </si>
  <si>
    <t>2.1.1.01.01071</t>
  </si>
  <si>
    <t>Pablo Luis Martins</t>
  </si>
  <si>
    <t>2.1.1.01.01075</t>
  </si>
  <si>
    <t>Pro Vida Produtos Diagnosticos Ltda</t>
  </si>
  <si>
    <t>2.1.1.01.01076</t>
  </si>
  <si>
    <t>R Gonçalves Suprimentos Medicos Ltda</t>
  </si>
  <si>
    <t>2.1.1.01.01077</t>
  </si>
  <si>
    <t>Rd Papeis &amp; Epi Ltda</t>
  </si>
  <si>
    <t>2.1.1.01.01079</t>
  </si>
  <si>
    <t>Sao Jeronimo Distribuidora De Alimentos</t>
  </si>
  <si>
    <t>2.1.1.01.01081</t>
  </si>
  <si>
    <t>Serv Imaging Ltda</t>
  </si>
  <si>
    <t>2.1.1.01.01083</t>
  </si>
  <si>
    <t>Silva Padoka Minimercado E Padaria Ltda</t>
  </si>
  <si>
    <t>2.1.1.01.01084</t>
  </si>
  <si>
    <t>Sispack Medical Ltda</t>
  </si>
  <si>
    <t>2.1.1.01.01085</t>
  </si>
  <si>
    <t>Sulmedic Comercio De Medicamentos Ltda</t>
  </si>
  <si>
    <t>2.1.1.01.01086</t>
  </si>
  <si>
    <t>Sysmex Do Brasil Ind E Comercio Ltda</t>
  </si>
  <si>
    <t>2.1.1.01.01088</t>
  </si>
  <si>
    <t>Tolesul Distribuidora De Medicamentos Lt</t>
  </si>
  <si>
    <t>2.1.1.01.01090</t>
  </si>
  <si>
    <t>Ultra Produtos De Limpeza Ltda</t>
  </si>
  <si>
    <t>2.1.1.01.01091</t>
  </si>
  <si>
    <t>Unidas Medical Importacao E Exportacao L</t>
  </si>
  <si>
    <t>2.1.1.01.01095</t>
  </si>
  <si>
    <t>Secretaria Da Fazenda E Planejamento</t>
  </si>
  <si>
    <t>2.1.1.01.01096</t>
  </si>
  <si>
    <t>Drogal Farmaceutica Ltda Fl 205</t>
  </si>
  <si>
    <t>2.1.1.01.01097</t>
  </si>
  <si>
    <t>Jbd Produtos Medicos Ltda</t>
  </si>
  <si>
    <t>2.1.1.01.01101</t>
  </si>
  <si>
    <t>Med Center Comercial Ltda</t>
  </si>
  <si>
    <t>2.1.1.01.01102</t>
  </si>
  <si>
    <t>Cb Distribuidora De Produtos Farmaceutic</t>
  </si>
  <si>
    <t>2.1.1.01.01103</t>
  </si>
  <si>
    <t>A2 Comercio De Material Hospitalar Eirel</t>
  </si>
  <si>
    <t>2.1.1.01.01107</t>
  </si>
  <si>
    <t>Agha Atacado Ltda</t>
  </si>
  <si>
    <t>2.1.1.01.01112</t>
  </si>
  <si>
    <t>Amar Transportes De Cargas E Comercio De</t>
  </si>
  <si>
    <t>2.1.1.01.01122</t>
  </si>
  <si>
    <t>Bio Infinity Comercio Hospitalar E Locac</t>
  </si>
  <si>
    <t>2.1.1.01.01124</t>
  </si>
  <si>
    <t>Bmg Distribuidora De Produtos Hospitalar</t>
  </si>
  <si>
    <t>2.1.1.01.01127</t>
  </si>
  <si>
    <t>Broilo Distribuidora De Produtos Farmace</t>
  </si>
  <si>
    <t>2.1.1.01.01131</t>
  </si>
  <si>
    <t>Centro Paulista De Desenvolvimento Farma</t>
  </si>
  <si>
    <t>2.1.1.01.01134</t>
  </si>
  <si>
    <t>Cirurgica Bonaparte Ltda</t>
  </si>
  <si>
    <t>2.1.1.01.01143</t>
  </si>
  <si>
    <t>Contrata Comercio De Produtos Em Geral L</t>
  </si>
  <si>
    <t>2.1.1.01.01147</t>
  </si>
  <si>
    <t>Dental Med Sul Artigos Odontologicos Ltd</t>
  </si>
  <si>
    <t>2.1.1.01.01157</t>
  </si>
  <si>
    <t>Duraxx Tecnologia E Comercio Ltda</t>
  </si>
  <si>
    <t>2.1.1.01.01161</t>
  </si>
  <si>
    <t>Ednaldo Salgado</t>
  </si>
  <si>
    <t>2.1.1.01.01165</t>
  </si>
  <si>
    <t>Elpacking Embalagens E Produtos De Limpe</t>
  </si>
  <si>
    <t>2.1.1.01.01170</t>
  </si>
  <si>
    <t>Eugia Pharma Industria Farmaceutica Limi</t>
  </si>
  <si>
    <t>2.1.1.01.01175</t>
  </si>
  <si>
    <t>Force Medical Industria E Distribuidora</t>
  </si>
  <si>
    <t>2.1.1.01.01176</t>
  </si>
  <si>
    <t>Four Med Distribuidora Hospitalar Import</t>
  </si>
  <si>
    <t>2.1.1.01.01181</t>
  </si>
  <si>
    <t>Gemmini Gestora De Equipamentos, Materia</t>
  </si>
  <si>
    <t>2.1.1.01.01193</t>
  </si>
  <si>
    <t>Humana Alimentar Distrib De Medicamentos</t>
  </si>
  <si>
    <t>2.1.1.01.01194</t>
  </si>
  <si>
    <t>Impacta Med Distribuidora De Medicamento</t>
  </si>
  <si>
    <t>2.1.1.01.01196</t>
  </si>
  <si>
    <t>Impri+ Etiquetas Adesivas Ltda</t>
  </si>
  <si>
    <t>2.1.1.01.01197</t>
  </si>
  <si>
    <t>In Dental Produtos Odontologicos Medicos</t>
  </si>
  <si>
    <t>2.1.1.01.01201</t>
  </si>
  <si>
    <t>Inlabel Solucoes Em Rotulos Adesivos Ltd</t>
  </si>
  <si>
    <t>2.1.1.01.01204</t>
  </si>
  <si>
    <t>Jelivi Care Industria Ltda</t>
  </si>
  <si>
    <t>2.1.1.01.01205</t>
  </si>
  <si>
    <t>Jlg Comercial Ltda</t>
  </si>
  <si>
    <t>2.1.1.01.01206</t>
  </si>
  <si>
    <t>Jp Gollem Industria E Comercio Ltda</t>
  </si>
  <si>
    <t>2.1.1.01.01208</t>
  </si>
  <si>
    <t>Kairos Hospitalar Distribuidora De Medic</t>
  </si>
  <si>
    <t>2.1.1.01.01213</t>
  </si>
  <si>
    <t>Lctec Comercial Eireli</t>
  </si>
  <si>
    <t>2.1.1.01.01214</t>
  </si>
  <si>
    <t>Le Sante Suplementos, Nutricao E Saude L</t>
  </si>
  <si>
    <t>2.1.1.01.01222</t>
  </si>
  <si>
    <t>Medicina Segura Distribuicao E Promocao</t>
  </si>
  <si>
    <t>2.1.1.01.01230</t>
  </si>
  <si>
    <t>Mrl Do Brasil Importação E Comercio Ltda</t>
  </si>
  <si>
    <t>2.1.1.01.01237</t>
  </si>
  <si>
    <t>Neo Medical Comercial Hospitalar Ltda</t>
  </si>
  <si>
    <t>2.1.1.01.01240</t>
  </si>
  <si>
    <t>Nord Produtos Em Saude Ltda</t>
  </si>
  <si>
    <t>2.1.1.01.01244</t>
  </si>
  <si>
    <t>Nutriport Comercial Ltda</t>
  </si>
  <si>
    <t>2.1.1.01.01254</t>
  </si>
  <si>
    <t>Politex Industria E Comercio Ltda</t>
  </si>
  <si>
    <t>2.1.1.01.01266</t>
  </si>
  <si>
    <t>Quantity Servicos E Comercio De Produtos</t>
  </si>
  <si>
    <t>2.1.1.01.01267</t>
  </si>
  <si>
    <t>Quartile Distribuidora De Produtos Medic</t>
  </si>
  <si>
    <t>2.1.1.01.01279</t>
  </si>
  <si>
    <t>Rr Ferreira Materiais Hospitalares E Ele</t>
  </si>
  <si>
    <t>2.1.1.01.01283</t>
  </si>
  <si>
    <t>Sanna Comercio De Alimentos Ltda</t>
  </si>
  <si>
    <t>2.1.1.01.01291</t>
  </si>
  <si>
    <t>Starband Comercio E Sistemas De Identifi</t>
  </si>
  <si>
    <t>2.1.1.01.01295</t>
  </si>
  <si>
    <t>Tetra Farm Industria E Comercio De Mater</t>
  </si>
  <si>
    <t>2.1.1.01.01297</t>
  </si>
  <si>
    <t>Triomed Comercio, Representacoes E Assis</t>
  </si>
  <si>
    <t>2.1.1.01.01299</t>
  </si>
  <si>
    <t>Uni Hospitalar Ceara Ltda</t>
  </si>
  <si>
    <t>2.1.1.01.01311</t>
  </si>
  <si>
    <t>Itamar Robinson Ceccon Junior</t>
  </si>
  <si>
    <t>2.1.1.01.01316</t>
  </si>
  <si>
    <t>Windmill Ltda</t>
  </si>
  <si>
    <t>2.1.1.01.01324</t>
  </si>
  <si>
    <t>Naturaleite Ind E Com De Prod Latic Ltda</t>
  </si>
  <si>
    <t>2.1.1.01.01333</t>
  </si>
  <si>
    <t>Genesio A Mendes E Cia Ltda</t>
  </si>
  <si>
    <t>2.1.1.01.01340</t>
  </si>
  <si>
    <t>Souza&amp;Souza Log E Dist. De Alimentos Ltd</t>
  </si>
  <si>
    <t>2.1.1.01.01342</t>
  </si>
  <si>
    <t>Rt Costa Feliciano Me</t>
  </si>
  <si>
    <t>2.1.1.01.01344</t>
  </si>
  <si>
    <t>Lsi S.A</t>
  </si>
  <si>
    <t>2.1.1.01.01346</t>
  </si>
  <si>
    <t>1 Tabeliao De Notas Rp</t>
  </si>
  <si>
    <t>2.1.1.01.01348</t>
  </si>
  <si>
    <t>Arete Comercio De Produtos Odontologicos</t>
  </si>
  <si>
    <t>2.1.1.01.01350</t>
  </si>
  <si>
    <t>Rm Com De Mercadorias E Materiais Ltda</t>
  </si>
  <si>
    <t>2.1.1.01.01351</t>
  </si>
  <si>
    <t>2.1.1.01.01355</t>
  </si>
  <si>
    <t>Temdplast Embalagens Plasticas Ltda</t>
  </si>
  <si>
    <t>2.1.1.01.01356</t>
  </si>
  <si>
    <t>Douglas Donizetti Bernini Me</t>
  </si>
  <si>
    <t>2.1.1.01.01367</t>
  </si>
  <si>
    <t>Artix Visual Sociedade Unipessoal Ltda</t>
  </si>
  <si>
    <t>2.1.1.01.01371</t>
  </si>
  <si>
    <t>Max-Fer Tools Comercial Ltda</t>
  </si>
  <si>
    <t>2.1.1.01.01374</t>
  </si>
  <si>
    <t>Nicomed Produtos Hospitalares</t>
  </si>
  <si>
    <t>2.1.1.01.01378</t>
  </si>
  <si>
    <t>V&amp;V Solucoes Ilimitadas Ltda</t>
  </si>
  <si>
    <t>2.1.1.01.01381</t>
  </si>
  <si>
    <t>Unimax Comercial Eireli</t>
  </si>
  <si>
    <t>2.1.1.01.01384</t>
  </si>
  <si>
    <t>Cristalia Prod Quimicos Farmaceuticos Lt</t>
  </si>
  <si>
    <t>2.1.1.01.01386</t>
  </si>
  <si>
    <t>Mmed Dist, Importadora, Com E Servicos L</t>
  </si>
  <si>
    <t>2.1.1.01.01389</t>
  </si>
  <si>
    <t>Precision Com Dist De Prod Med Hosp Ltda</t>
  </si>
  <si>
    <t>2.1.1.01.01390</t>
  </si>
  <si>
    <t>Ccm Print Etiquetas E Rotulos Adesivos L</t>
  </si>
  <si>
    <t>2.1.1.01.01401</t>
  </si>
  <si>
    <t>Genesio A Mendes E Cia Ltda (35)</t>
  </si>
  <si>
    <t>2.1.1.01.01404</t>
  </si>
  <si>
    <t>Norte Sul Comercial Dist Ltda</t>
  </si>
  <si>
    <t>2.1.1.01.01405</t>
  </si>
  <si>
    <t>Rinaldo De Almeida Palacio Junior</t>
  </si>
  <si>
    <t>2.1.1.01.01407</t>
  </si>
  <si>
    <t>Supermedica Distribuidora Hosp Ltda</t>
  </si>
  <si>
    <t>2.1.1.01.01413</t>
  </si>
  <si>
    <t>Biolimp Ltda</t>
  </si>
  <si>
    <t>2.1.1.01.01417</t>
  </si>
  <si>
    <t>Diabeticos Ltda</t>
  </si>
  <si>
    <t>2.1.1.01.01418</t>
  </si>
  <si>
    <t>New Higipel Comercial Ltda</t>
  </si>
  <si>
    <t>2.1.1.01.01419</t>
  </si>
  <si>
    <t>2.1.1.01.01420</t>
  </si>
  <si>
    <t>34.084.478 Jucirene Ribeiro Lins</t>
  </si>
  <si>
    <t>2.1.1.01.01422</t>
  </si>
  <si>
    <t>Comsermas Com De Mat De Const Ltda</t>
  </si>
  <si>
    <t>2.1.1.01.01427</t>
  </si>
  <si>
    <t>Total Line Comercio E Servicos Ltda Me</t>
  </si>
  <si>
    <t>2.1.1.01.01431</t>
  </si>
  <si>
    <t>Hit Midias Com Visual,Grafica,Decoracao</t>
  </si>
  <si>
    <t>2.1.1.01.01436</t>
  </si>
  <si>
    <t>Luciney Inacio Mendes Camilo</t>
  </si>
  <si>
    <t>2.1.1.01.01439</t>
  </si>
  <si>
    <t>W Medical Ind E Com De Prod Med Ltda</t>
  </si>
  <si>
    <t>2.1.1.01.01445</t>
  </si>
  <si>
    <t>Onco Prod Dist De Prod Hosp E Onco</t>
  </si>
  <si>
    <t>2.1.1.01.01446</t>
  </si>
  <si>
    <t>Farmater Medicamentos Ltda</t>
  </si>
  <si>
    <t>2.1.1.01.01451</t>
  </si>
  <si>
    <t>Monteiro Antunes Ins Hosp Soc Anonima</t>
  </si>
  <si>
    <t>2.1.1.01.01452</t>
  </si>
  <si>
    <t>Eletrosill Mat Elet E Hidraulicos</t>
  </si>
  <si>
    <t>2.1.1.01.01457</t>
  </si>
  <si>
    <t>Mgn Manutencao</t>
  </si>
  <si>
    <t>2.1.1.01.01459</t>
  </si>
  <si>
    <t>Sunab Serv Diversos Ltda</t>
  </si>
  <si>
    <t>2.1.1.01.01463</t>
  </si>
  <si>
    <t>Gr Com De Embalagens</t>
  </si>
  <si>
    <t>2.1.1.01.01474</t>
  </si>
  <si>
    <t>Riscalla Treinamentos Corp Ltda</t>
  </si>
  <si>
    <t>2.1.1.01.01482</t>
  </si>
  <si>
    <t>Sol-Millennium Brasil Imp E Exp</t>
  </si>
  <si>
    <t>2.1.1.01.01483</t>
  </si>
  <si>
    <t>Cirurgica Sinete Com Dist E Imp</t>
  </si>
  <si>
    <t>2.1.1.01.01484</t>
  </si>
  <si>
    <t>Higidesc Com De Prod Em Geral</t>
  </si>
  <si>
    <t>2.1.1.01.01487</t>
  </si>
  <si>
    <t>Med Paper Com De Mat Med E Hosp</t>
  </si>
  <si>
    <t>2.1.1.01.01489</t>
  </si>
  <si>
    <t>Olivia Ribeiro Da Silva Neta Me</t>
  </si>
  <si>
    <t>2.1.1.01.01490</t>
  </si>
  <si>
    <t>La Stor Com E Servico Ltda</t>
  </si>
  <si>
    <t>2.1.1.01.01493</t>
  </si>
  <si>
    <t>V2 Dist. De Equipamentos E Serv Terc.</t>
  </si>
  <si>
    <t>2.1.1.01.01495</t>
  </si>
  <si>
    <t>Comercio De Prod De Limp D Prado Ltda</t>
  </si>
  <si>
    <t>2.1.1.01.01496</t>
  </si>
  <si>
    <t>Tha &amp; Thi Farmacia De Manipulacao Ltda</t>
  </si>
  <si>
    <t>2.1.1.01.01504</t>
  </si>
  <si>
    <t>Lifemed Ind De Equip E Art Med E Hosp-49</t>
  </si>
  <si>
    <t>2.1.1.01.01505</t>
  </si>
  <si>
    <t>Brazmix Com E Varejista E Atacadista-15</t>
  </si>
  <si>
    <t>2.1.1.01.01512</t>
  </si>
  <si>
    <t>Comercial São Carlos De Prod Alim</t>
  </si>
  <si>
    <t>2.1.1.01.01524</t>
  </si>
  <si>
    <t>Vinicius Gomes Felix Da Silva</t>
  </si>
  <si>
    <t>2.1.1.01.01532</t>
  </si>
  <si>
    <t>Inova Cellulose Converting Do Brasil</t>
  </si>
  <si>
    <t>2.1.1.01.01535</t>
  </si>
  <si>
    <t>Bascel Solucoes Ltda</t>
  </si>
  <si>
    <t>2.1.1.01.01537</t>
  </si>
  <si>
    <t>Luana Baiocchi Gonçalves Ltda</t>
  </si>
  <si>
    <t>2.1.1.01.01538</t>
  </si>
  <si>
    <t>Afl Solucoes Institucionais Ltda</t>
  </si>
  <si>
    <t>2.1.1.01.01539</t>
  </si>
  <si>
    <t>M &amp; M Com De Suprimentos Hospitalares</t>
  </si>
  <si>
    <t>2.1.1.01.01540</t>
  </si>
  <si>
    <t>Shopinga Com De Materiais E Equipamentos</t>
  </si>
  <si>
    <t>2.1.1.01.01541</t>
  </si>
  <si>
    <t>Hishoo Com.,Imp.,Exp. E Dist. Ltda</t>
  </si>
  <si>
    <t>2.1.1.01.01542</t>
  </si>
  <si>
    <t>Ricpel Com E Distribuidora Ltda</t>
  </si>
  <si>
    <t>2.1.1.01.01547</t>
  </si>
  <si>
    <t>Dm Com Imp E Exp Art De Iluminacao</t>
  </si>
  <si>
    <t>2.1.1.01.01561</t>
  </si>
  <si>
    <t>Posto Paineiras De Rp Ltda</t>
  </si>
  <si>
    <t>2.1.1.01.01562</t>
  </si>
  <si>
    <t>Forte Sinal Equip Ltda</t>
  </si>
  <si>
    <t>2.1.1.01.01563</t>
  </si>
  <si>
    <t>Safe Supply It Suprimentos Ltda</t>
  </si>
  <si>
    <t>2.1.1.01.01565</t>
  </si>
  <si>
    <t>Engclarian Ind  E Com De Clarificantes</t>
  </si>
  <si>
    <t>2.1.1.01.01567</t>
  </si>
  <si>
    <t>Avec Solucoes Ltda</t>
  </si>
  <si>
    <t>2.1.1.01.01573</t>
  </si>
  <si>
    <t>Rf Comercial E Locacao Ltda</t>
  </si>
  <si>
    <t>2.1.1.01.01574</t>
  </si>
  <si>
    <t>Slim Suprimentos Ltda Epp</t>
  </si>
  <si>
    <t>2.1.1.01.01577</t>
  </si>
  <si>
    <t>Mastersul Equip De Seg Ltda Epp</t>
  </si>
  <si>
    <t>2.1.1.01.01580</t>
  </si>
  <si>
    <t>Bebito Alimentos Ltda</t>
  </si>
  <si>
    <t>2.1.1.01.01581</t>
  </si>
  <si>
    <t>V. L. Borges Marcenaria Me</t>
  </si>
  <si>
    <t>2.1.1.01.01582</t>
  </si>
  <si>
    <t>Solucoes Energeticas On Ltda</t>
  </si>
  <si>
    <t>2.1.1.01.01583</t>
  </si>
  <si>
    <t>Queretaro Tec. De Prot. Ambiental</t>
  </si>
  <si>
    <t>2.1.1.01.01586</t>
  </si>
  <si>
    <t>Gracioli Com E Serv Ltda</t>
  </si>
  <si>
    <t>2.1.1.01.01596</t>
  </si>
  <si>
    <t>Posto Reseda De Rp Ltda</t>
  </si>
  <si>
    <t>2.1.1.01.01597</t>
  </si>
  <si>
    <t>Posto Mosteiro De Rp Ltda</t>
  </si>
  <si>
    <t>2.1.1.01.01598</t>
  </si>
  <si>
    <t>Medical Shopping Prod Hosp Ltda</t>
  </si>
  <si>
    <t>2.1.1.01.01599</t>
  </si>
  <si>
    <t>Dalo Empreendimentos</t>
  </si>
  <si>
    <t>2.1.1.01.01600</t>
  </si>
  <si>
    <t>Rackplastic Embalagens Plasticas</t>
  </si>
  <si>
    <t>2.1.1.01.01601</t>
  </si>
  <si>
    <t>Cemed Com Imp E Exp E Dist Ltda Itu</t>
  </si>
  <si>
    <t>2.1.1.01.01602</t>
  </si>
  <si>
    <t>Ricardo Goncalves Itapira</t>
  </si>
  <si>
    <t>2.1.1.01.01603</t>
  </si>
  <si>
    <t>Lucena Com Equip Medicos Ltda</t>
  </si>
  <si>
    <t>2.1.1.01.01604</t>
  </si>
  <si>
    <t>Classe A Maquinas E Servicos Ltda</t>
  </si>
  <si>
    <t>2.1.1.01.01606</t>
  </si>
  <si>
    <t>Medway Ind E Com Ltda</t>
  </si>
  <si>
    <t>2.1.1.01.01608</t>
  </si>
  <si>
    <t>Jbrilhante Comercial Ltda</t>
  </si>
  <si>
    <t>2.1.1.01.01609</t>
  </si>
  <si>
    <t>Lcshield Com E Rep De Equipamentos</t>
  </si>
  <si>
    <t>2.1.1.01.01610</t>
  </si>
  <si>
    <t>Comercial Ejm Medservice Ltda</t>
  </si>
  <si>
    <t>2.1.1.01.01611</t>
  </si>
  <si>
    <t>Alto Giro Distribuidora E Logistica</t>
  </si>
  <si>
    <t>2.1.1.01.01612</t>
  </si>
  <si>
    <t>Papelaria Cgc Ltda Me</t>
  </si>
  <si>
    <t>2.1.1.01.01613</t>
  </si>
  <si>
    <t>Nicole Moreira Azevedo Me</t>
  </si>
  <si>
    <t>2.1.1.01.01614</t>
  </si>
  <si>
    <t>R&amp;M  De Marilia Alimentos Eireli</t>
  </si>
  <si>
    <t>2.1.1.01.01616</t>
  </si>
  <si>
    <t>Jcc Distribuidora De Epi Ltda</t>
  </si>
  <si>
    <t>2.1.1.01.01618</t>
  </si>
  <si>
    <t>Life Produtos Para Saude Ltda</t>
  </si>
  <si>
    <t>2.1.1.01.01620</t>
  </si>
  <si>
    <t>Kid Lixo Ind E Com De Bem. Plasticas</t>
  </si>
  <si>
    <t>2.1.1.01.01622</t>
  </si>
  <si>
    <t>Licitara Com De Maq E Equipamentos</t>
  </si>
  <si>
    <t>2.1.1.01.01624</t>
  </si>
  <si>
    <t>Panificadora Nossa Senhora Aparecida</t>
  </si>
  <si>
    <t>2.1.1.01.01625</t>
  </si>
  <si>
    <t>C.F. Lazzarin &amp; Cia Ltda</t>
  </si>
  <si>
    <t>2.1.1.01.01626</t>
  </si>
  <si>
    <t>Triunfal Maquinas E Ferramentas Ltda</t>
  </si>
  <si>
    <t>2.1.1.01.01627</t>
  </si>
  <si>
    <t>Hospinet Equip Medicos E Hospitalares</t>
  </si>
  <si>
    <t>2.1.1.01.01628</t>
  </si>
  <si>
    <t>Eremaster Dist De Ferragens E Ferramenta</t>
  </si>
  <si>
    <t>2.1.1.01.01629</t>
  </si>
  <si>
    <t>Cabana Magazine Ltda</t>
  </si>
  <si>
    <t>2.1.1.01.01630</t>
  </si>
  <si>
    <t>Alplast Embalagens Ltda</t>
  </si>
  <si>
    <t>2.1.1.01.01631</t>
  </si>
  <si>
    <t>Etiquetas Recife Ltda</t>
  </si>
  <si>
    <t>2.1.1.01.01632</t>
  </si>
  <si>
    <t>Ind Fenix Corte a Laser Ltda</t>
  </si>
  <si>
    <t>2.1.1.01.01633</t>
  </si>
  <si>
    <t xml:space="preserve">Soul Distribuidora </t>
  </si>
  <si>
    <t>2.1.1.01.01634</t>
  </si>
  <si>
    <t>A.C. de Almeida Inf. e Tecnologia Ltda</t>
  </si>
  <si>
    <t>2.1.1.01.01635</t>
  </si>
  <si>
    <t>Elite Ag de Viagens e Turismo Ltda</t>
  </si>
  <si>
    <t>2.1.1.01.01636</t>
  </si>
  <si>
    <t>Formulas Magistrais Manip Especiais Ltda</t>
  </si>
  <si>
    <t>2.1.1.01.01637</t>
  </si>
  <si>
    <t>LC Molduras Ltda EPP</t>
  </si>
  <si>
    <t>2.1.1.01.01638</t>
  </si>
  <si>
    <t>Maxfer Ferramentas e Utilidades</t>
  </si>
  <si>
    <t>2.1.1.01.01639</t>
  </si>
  <si>
    <t>Sulumat Dist de Prod Cirurgicos</t>
  </si>
  <si>
    <t>2.1.1.01.01640</t>
  </si>
  <si>
    <t>M Licitações Ltda</t>
  </si>
  <si>
    <t>2.1.1.01.01641</t>
  </si>
  <si>
    <t>Placidos Comercial Ltda</t>
  </si>
  <si>
    <t>2.1.1.01.01642</t>
  </si>
  <si>
    <t>IMX Industria e Comercio Ltda</t>
  </si>
  <si>
    <t>2.1.1.01.01643</t>
  </si>
  <si>
    <t>Nelson Lucas de Mello</t>
  </si>
  <si>
    <t>2.1.1.01.01644</t>
  </si>
  <si>
    <t>Advanced Medical Com de Prod Cirurgicos</t>
  </si>
  <si>
    <t>2.1.1.01.01645</t>
  </si>
  <si>
    <t>Jirehart Engenharia Ltda</t>
  </si>
  <si>
    <t>2.1.1.01.01646</t>
  </si>
  <si>
    <t>Celio Alves de O. Comercial EPP</t>
  </si>
  <si>
    <t>2.1.1.01.01647</t>
  </si>
  <si>
    <t>Citso Com, Serv Imp. De Informatica Ltda</t>
  </si>
  <si>
    <t>2.1.1.01.01648</t>
  </si>
  <si>
    <t>Lava Rapido Express Ltda</t>
  </si>
  <si>
    <t>2.1.1.01.01649</t>
  </si>
  <si>
    <t>Acware Com Equip Aut Com Eireli</t>
  </si>
  <si>
    <t>2.1.1.01.01650</t>
  </si>
  <si>
    <t>Lança Produtos Com e Servicos Ltda</t>
  </si>
  <si>
    <t>2.1.1.01.01651</t>
  </si>
  <si>
    <t>Tatiane Bolivar Silva Santos</t>
  </si>
  <si>
    <t>2.1.1.01.01652</t>
  </si>
  <si>
    <t>Vasco Equip. de Segurança Ltda</t>
  </si>
  <si>
    <t>2.1.1.01.01653</t>
  </si>
  <si>
    <t>Frag Rio Com de Maq e Quip Ltda</t>
  </si>
  <si>
    <t>2.1.1.01.01654</t>
  </si>
  <si>
    <t>Baarah Com Var de Prod Em Geral Ltda</t>
  </si>
  <si>
    <t>2.1.1.01.01655</t>
  </si>
  <si>
    <t>J.S.A. Comercio Ltda</t>
  </si>
  <si>
    <t>2.1.1.01.01656</t>
  </si>
  <si>
    <t>MOB Comercio Utilidades Ltda</t>
  </si>
  <si>
    <t>2.1.1.01.01657</t>
  </si>
  <si>
    <t>W F Medical Prod Hosp Ltda</t>
  </si>
  <si>
    <t>2.1.1.01.01658</t>
  </si>
  <si>
    <t>Tatsuotech Comercio Ltda</t>
  </si>
  <si>
    <t>2.1.1.01.01659</t>
  </si>
  <si>
    <t>I.R. Comercio e Materiais Eletricos Ltda</t>
  </si>
  <si>
    <t>2.1.1.01.01660</t>
  </si>
  <si>
    <t>Luiz Claudio Castrequini</t>
  </si>
  <si>
    <t>2.1.1.01.01661</t>
  </si>
  <si>
    <t>Prime Soluções e Tecnologia Ltda</t>
  </si>
  <si>
    <t>2.1.1.01.01662</t>
  </si>
  <si>
    <t>Coflex Paulista Metalurgica e A. Hid.</t>
  </si>
  <si>
    <t>2.1.1.01.01663</t>
  </si>
  <si>
    <t>Rafael Anderson Monteiro Hortifruti Ltda</t>
  </si>
  <si>
    <t>2.1.1.01.01664</t>
  </si>
  <si>
    <t>Criativa Comunicação Visual Ltda</t>
  </si>
  <si>
    <t>2.1.1.01.01665</t>
  </si>
  <si>
    <t>Aline Nicacio ME</t>
  </si>
  <si>
    <t>2.1.1.01.01666</t>
  </si>
  <si>
    <t>Coal Hortifruti Ltda</t>
  </si>
  <si>
    <t>2.1.1.01.01667</t>
  </si>
  <si>
    <t>M.O.B Sorte Serigrafia e Brindes</t>
  </si>
  <si>
    <t>2.1.1.01.01669</t>
  </si>
  <si>
    <t>Posto Itamarati de Rib Preto</t>
  </si>
  <si>
    <t>2.1.1.01.01670</t>
  </si>
  <si>
    <t>TKL Comercial Ltda</t>
  </si>
  <si>
    <t>2.1.1.01.01671</t>
  </si>
  <si>
    <t>ACSMA Comercio Ltda Me</t>
  </si>
  <si>
    <t>2.1.1.01.01672</t>
  </si>
  <si>
    <t>F M Dara Com de Mat de Escritorio Ltda</t>
  </si>
  <si>
    <t>2.1.1.01.01673</t>
  </si>
  <si>
    <t>Arte Fina Esportivos Brasil Ltda</t>
  </si>
  <si>
    <t>2.1.1.01.01674</t>
  </si>
  <si>
    <t>VRM Comercio e Servicos Ltda</t>
  </si>
  <si>
    <t>2.1.1.01.01675</t>
  </si>
  <si>
    <t>CRF Esquadrias e Portoes Ltda</t>
  </si>
  <si>
    <t>2.1.1.01.01676</t>
  </si>
  <si>
    <t>KAK Oliveira Comercial 4k</t>
  </si>
  <si>
    <t>2.1.1.01.01677</t>
  </si>
  <si>
    <t>Emgesa Emp. de Ger E Sob e Aut</t>
  </si>
  <si>
    <t>2.1.1.01.01678</t>
  </si>
  <si>
    <t>KGP Farma Dist de Medicamentos Ltda</t>
  </si>
  <si>
    <t>2.1.1.01.01679</t>
  </si>
  <si>
    <t>Deal Vital Com de Mat Cir e Hospitalar</t>
  </si>
  <si>
    <t>2.1.1.01.01680</t>
  </si>
  <si>
    <t>DFW Metais e Serviços Ltda</t>
  </si>
  <si>
    <t>2.1.1.01.01681</t>
  </si>
  <si>
    <t>Harte Instrumentos Cirurgicos Ltda</t>
  </si>
  <si>
    <t>2.1.1.01.01682</t>
  </si>
  <si>
    <t>Kairos Automacao Industrial Ltda</t>
  </si>
  <si>
    <t>2.1.1.01.01683</t>
  </si>
  <si>
    <t>Sllima Com e Serv Offshore Ltda</t>
  </si>
  <si>
    <t>2.1.1.01.01684</t>
  </si>
  <si>
    <t>Petter Uniformes Ltda</t>
  </si>
  <si>
    <t>2.1.1.01.01685</t>
  </si>
  <si>
    <t>Best Hydro Comercial Ltda</t>
  </si>
  <si>
    <t>2.1.1.01.01686</t>
  </si>
  <si>
    <t>Distribuidora de Descartaveis A J A Ltda</t>
  </si>
  <si>
    <t>2.1.1.01.01688</t>
  </si>
  <si>
    <t>O Caminho RP Com Atacadista de Merc</t>
  </si>
  <si>
    <t>2.1.1.01.01695</t>
  </si>
  <si>
    <t>Angelo Batista de Souza</t>
  </si>
  <si>
    <t>2.1.1.01.01698</t>
  </si>
  <si>
    <t>Sterilex Cientifica LTDA</t>
  </si>
  <si>
    <t>2.1.1.01.01708</t>
  </si>
  <si>
    <t>Irmaos Semprini Ltda</t>
  </si>
  <si>
    <t>2.1.1.02</t>
  </si>
  <si>
    <t>Fornecedores de Serv. Médicos PF</t>
  </si>
  <si>
    <t>2.1.1.02.00004</t>
  </si>
  <si>
    <t>Angelo Gustavo Zucca Mathes</t>
  </si>
  <si>
    <t>2.1.1.02.00035</t>
  </si>
  <si>
    <t>Joel Calchichi Rigo</t>
  </si>
  <si>
    <t>2.1.1.02.00056</t>
  </si>
  <si>
    <t>João Cornicelli</t>
  </si>
  <si>
    <t>2.1.1.02.00111</t>
  </si>
  <si>
    <t>Esidir José Faccio</t>
  </si>
  <si>
    <t>2.1.1.02.00165</t>
  </si>
  <si>
    <t>Heitor Ricardo Cosiski Marana</t>
  </si>
  <si>
    <t>2.1.1.02.00173</t>
  </si>
  <si>
    <t>Gerson Felisbino Dos Reis</t>
  </si>
  <si>
    <t>2.1.1.02.00238</t>
  </si>
  <si>
    <t>Luiz Arthur Z.Galvão Cesar</t>
  </si>
  <si>
    <t>2.1.1.02.00247</t>
  </si>
  <si>
    <t>Wagner S.Shimazaki</t>
  </si>
  <si>
    <t>2.1.1.02.00255</t>
  </si>
  <si>
    <t>Paula Sandra R. Cuginotti</t>
  </si>
  <si>
    <t>2.1.1.02.00274</t>
  </si>
  <si>
    <t>Gustavo Antonio Neppelenbroek</t>
  </si>
  <si>
    <t>2.1.1.02.00354</t>
  </si>
  <si>
    <t>Helio Sergio Fernadez Cyrino</t>
  </si>
  <si>
    <t>2.1.1.02.00360</t>
  </si>
  <si>
    <t>Grasiela Soletti Facciulo</t>
  </si>
  <si>
    <t>2.1.1.02.00365</t>
  </si>
  <si>
    <t>Raphael Mismito de Carvalho</t>
  </si>
  <si>
    <t>2.1.1.02.00368</t>
  </si>
  <si>
    <t>Gustavo Prata Misiara</t>
  </si>
  <si>
    <t>2.1.1.02.00371</t>
  </si>
  <si>
    <t>Luciana de Abreu Soares Borges</t>
  </si>
  <si>
    <t>2.1.1.02.00373</t>
  </si>
  <si>
    <t>ENIO FERREIRA FREITAS</t>
  </si>
  <si>
    <t>2.1.1.02.00376</t>
  </si>
  <si>
    <t>Rogerio A. Araujo Andrade</t>
  </si>
  <si>
    <t>2.1.1.02.00396</t>
  </si>
  <si>
    <t>Maria Betânia Calzavara Lemos</t>
  </si>
  <si>
    <t>2.1.1.02.00451</t>
  </si>
  <si>
    <t>Lucas Albieri</t>
  </si>
  <si>
    <t>2.1.1.02.00454</t>
  </si>
  <si>
    <t>Douglas A. de Carvalho</t>
  </si>
  <si>
    <t>2.1.1.02.00456</t>
  </si>
  <si>
    <t>Frederico de A. Soares</t>
  </si>
  <si>
    <t>2.1.1.02.00493</t>
  </si>
  <si>
    <t>Ana Carolina Costa da Silva</t>
  </si>
  <si>
    <t>2.1.1.02.00532</t>
  </si>
  <si>
    <t>Ricardo Alexandre Silveira</t>
  </si>
  <si>
    <t>2.1.1.02.00536</t>
  </si>
  <si>
    <t>Miguel Francisco Julio Neto</t>
  </si>
  <si>
    <t>2.1.1.02.00554</t>
  </si>
  <si>
    <t>Bruna Alessandra da Silva</t>
  </si>
  <si>
    <t>2.1.1.02.00569</t>
  </si>
  <si>
    <t>Graziela Cruz e Silva</t>
  </si>
  <si>
    <t>2.1.1.02.00598</t>
  </si>
  <si>
    <t>Veridiana Verzignassi</t>
  </si>
  <si>
    <t>2.1.1.02.00606</t>
  </si>
  <si>
    <t>Jose Eduardo Chufalo</t>
  </si>
  <si>
    <t>2.1.1.02.00607</t>
  </si>
  <si>
    <t>David Leite Fortes</t>
  </si>
  <si>
    <t>2.1.1.02.00623</t>
  </si>
  <si>
    <t>Allana Campos Alves</t>
  </si>
  <si>
    <t>2.1.1.03</t>
  </si>
  <si>
    <t>Fornecedores Serv. Médicos PJ</t>
  </si>
  <si>
    <t>2.1.1.03.00008</t>
  </si>
  <si>
    <t>Clinica Rossanez S/S</t>
  </si>
  <si>
    <t>2.1.1.03.00009</t>
  </si>
  <si>
    <t>Cassiani E Nassar Serviços Médicos</t>
  </si>
  <si>
    <t>2.1.1.03.00011</t>
  </si>
  <si>
    <t>Clinica Vascular Dr. Rui Do Prado Filho</t>
  </si>
  <si>
    <t>2.1.1.03.00013</t>
  </si>
  <si>
    <t>Cep Centro De Ginecologia E End.</t>
  </si>
  <si>
    <t>2.1.1.03.00016</t>
  </si>
  <si>
    <t>Clinica Marques S/C Ltda.</t>
  </si>
  <si>
    <t>2.1.1.03.00017</t>
  </si>
  <si>
    <t>Clínica Vida S/C Ltda</t>
  </si>
  <si>
    <t>2.1.1.03.00021</t>
  </si>
  <si>
    <t>Castillo E Ferracioli S/C</t>
  </si>
  <si>
    <t>2.1.1.03.00022</t>
  </si>
  <si>
    <t>Clinica Cardiocenter S/C Ltda.</t>
  </si>
  <si>
    <t>2.1.1.03.00023</t>
  </si>
  <si>
    <t>Clinica De Assessoria Méd. E Enf. Campos</t>
  </si>
  <si>
    <t>2.1.1.03.00032</t>
  </si>
  <si>
    <t>Instituto Patologia E Citologia Prof.Dr.</t>
  </si>
  <si>
    <t>2.1.1.03.00034</t>
  </si>
  <si>
    <t>Instituto Paulista De Otorrinorologia</t>
  </si>
  <si>
    <t>2.1.1.03.00035</t>
  </si>
  <si>
    <t>Ismael, Rojas &amp; Bernardes Ltda.</t>
  </si>
  <si>
    <t>2.1.1.03.00041</t>
  </si>
  <si>
    <t>Laboratório Patologia Cirurgica Citopato</t>
  </si>
  <si>
    <t>2.1.1.03.00043</t>
  </si>
  <si>
    <t>Alioti Romano Servicos De Cirurgia Vasc</t>
  </si>
  <si>
    <t>2.1.1.03.00044</t>
  </si>
  <si>
    <t>M.M. Laboratório De Patologia E Citologi</t>
  </si>
  <si>
    <t>2.1.1.03.00047</t>
  </si>
  <si>
    <t>Mins - Serviços De Pediatria S/C</t>
  </si>
  <si>
    <t>2.1.1.03.00051</t>
  </si>
  <si>
    <t>Nucleo De Neurocirurgia Ribeirão Preto L</t>
  </si>
  <si>
    <t>2.1.1.03.00055</t>
  </si>
  <si>
    <t>Serviço Hemoterapia São Francisco</t>
  </si>
  <si>
    <t>2.1.1.03.00066</t>
  </si>
  <si>
    <t>Benoni Gabarra Oftalmologia S/C Ltda.</t>
  </si>
  <si>
    <t>2.1.1.03.00067</t>
  </si>
  <si>
    <t>Granato Serviço Médico</t>
  </si>
  <si>
    <t>2.1.1.03.00070</t>
  </si>
  <si>
    <t>Neuron Clinica Médica (Plastina)</t>
  </si>
  <si>
    <t>2.1.1.03.00073</t>
  </si>
  <si>
    <t>Oxicar Prestadora De Serviços Médicos S/</t>
  </si>
  <si>
    <t>2.1.1.03.00075</t>
  </si>
  <si>
    <t>Clinica Ragghianti E Vilella S/S</t>
  </si>
  <si>
    <t>2.1.1.03.00076</t>
  </si>
  <si>
    <t>CECAM Centro De Cirurgia Ambulatorial S/</t>
  </si>
  <si>
    <t>2.1.1.03.00077</t>
  </si>
  <si>
    <t>Centro Clinico Gianny Bordin S/S</t>
  </si>
  <si>
    <t>2.1.1.03.00094</t>
  </si>
  <si>
    <t>Barbi &amp; Graça S/S</t>
  </si>
  <si>
    <t>2.1.1.03.00095</t>
  </si>
  <si>
    <t>Preserve-se Prestação De Serviços Médico</t>
  </si>
  <si>
    <t>2.1.1.03.00099</t>
  </si>
  <si>
    <t>Orthos Clínica - Ortopedia E Psicologia</t>
  </si>
  <si>
    <t>2.1.1.03.00100</t>
  </si>
  <si>
    <t>Pontelli &amp; Scialom Serviços Médicos Ltda</t>
  </si>
  <si>
    <t>2.1.1.03.00103</t>
  </si>
  <si>
    <t>Derma Plena Clínica Médica S/S</t>
  </si>
  <si>
    <t>2.1.1.03.00120</t>
  </si>
  <si>
    <t>CEORT - Centro Espec. Ortopedia Traumato</t>
  </si>
  <si>
    <t>2.1.1.03.00125</t>
  </si>
  <si>
    <t>Comerp Coop. Trabalho Medico Rib Preto</t>
  </si>
  <si>
    <t>2.1.1.03.00126</t>
  </si>
  <si>
    <t>D Ferratone Serviços Medicos Ltda ME</t>
  </si>
  <si>
    <t>2.1.1.03.00127</t>
  </si>
  <si>
    <t>Clinica Medica Materbella SS</t>
  </si>
  <si>
    <t>2.1.1.03.00130</t>
  </si>
  <si>
    <t>VHP Consultoria e Serviços Medicos</t>
  </si>
  <si>
    <t>2.1.1.03.00136</t>
  </si>
  <si>
    <t>Clinica Med. Ramiro e Buzato Soc Simples</t>
  </si>
  <si>
    <t>2.1.1.03.00142</t>
  </si>
  <si>
    <t>Queiroz Filho Ortoped. Traumatolog. S/S</t>
  </si>
  <si>
    <t>2.1.1.03.00146</t>
  </si>
  <si>
    <t>SLT Serviços Médicos LTDA</t>
  </si>
  <si>
    <t>2.1.1.03.00150</t>
  </si>
  <si>
    <t>PR de Oliveira Clínica Médica LTDA EPP</t>
  </si>
  <si>
    <t>2.1.1.03.00161</t>
  </si>
  <si>
    <t>HL Serviços Médicos LTDA ME</t>
  </si>
  <si>
    <t>2.1.1.03.00163</t>
  </si>
  <si>
    <t>Clínica Von Sehn Ltda</t>
  </si>
  <si>
    <t>2.1.1.03.00167</t>
  </si>
  <si>
    <t>Martins &amp; Martins Serviços Médicos LTDA</t>
  </si>
  <si>
    <t>2.1.1.03.00171</t>
  </si>
  <si>
    <t>JPH Clínica Médica LTDA ME</t>
  </si>
  <si>
    <t>2.1.1.03.00174</t>
  </si>
  <si>
    <t>Sbicca e Martinez Serviços Médicos LTDA</t>
  </si>
  <si>
    <t>2.1.1.03.00175</t>
  </si>
  <si>
    <t>João Francisco Franze Clinica Medica</t>
  </si>
  <si>
    <t>2.1.1.03.00179</t>
  </si>
  <si>
    <t>Escuta Fonoaudiologia LTDA</t>
  </si>
  <si>
    <t>2.1.1.03.00185</t>
  </si>
  <si>
    <t>R &amp; R Médicos Associados S/C LTDA</t>
  </si>
  <si>
    <t>2.1.1.03.00189</t>
  </si>
  <si>
    <t>Clínica Cravinhos S/S LTDA</t>
  </si>
  <si>
    <t>2.1.1.03.00192</t>
  </si>
  <si>
    <t>DL Serviços Médicos LTDA ME</t>
  </si>
  <si>
    <t>2.1.1.03.00194</t>
  </si>
  <si>
    <t>Almeida Lot Serviços Médicos LTDA ME</t>
  </si>
  <si>
    <t>2.1.1.03.00195</t>
  </si>
  <si>
    <t>Mufasa Serviços Médicos LTDA ME</t>
  </si>
  <si>
    <t>2.1.1.03.00196</t>
  </si>
  <si>
    <t>Sarah Berbare Clínica Médica EIRELI</t>
  </si>
  <si>
    <t>2.1.1.03.00203</t>
  </si>
  <si>
    <t>JSBO Serviços Médicos S/S LTDA</t>
  </si>
  <si>
    <t>2.1.1.03.00209</t>
  </si>
  <si>
    <t>Luca Vilela Clínica Médica LTDA ME</t>
  </si>
  <si>
    <t>2.1.1.03.00211</t>
  </si>
  <si>
    <t>Gesti Servicos Medico - Hospitalares SP</t>
  </si>
  <si>
    <t>2.1.1.03.00212</t>
  </si>
  <si>
    <t>Pignatti Clinica de Estetica Ltda</t>
  </si>
  <si>
    <t>2.1.1.03.00214</t>
  </si>
  <si>
    <t>Jivago Jorge Scandiuzzi Eireli - Me</t>
  </si>
  <si>
    <t>2.1.1.03.00215</t>
  </si>
  <si>
    <t>Marcos Antonio Marton Filho EIRELI</t>
  </si>
  <si>
    <t>2.1.1.03.00249</t>
  </si>
  <si>
    <t>LF Sousa Serviços Médicos EIRELI</t>
  </si>
  <si>
    <t>2.1.1.03.00259</t>
  </si>
  <si>
    <t>CAMERP Centro de Atend Med de RP Ltda</t>
  </si>
  <si>
    <t>2.1.1.03.00272</t>
  </si>
  <si>
    <t>FAL Clinica Médica Eireli</t>
  </si>
  <si>
    <t>2.1.1.03.00273</t>
  </si>
  <si>
    <t>Camila Picelli Fernandes - ME</t>
  </si>
  <si>
    <t>2.1.1.03.00278</t>
  </si>
  <si>
    <t>RF Cury Telemedicina Consult. Neurof.</t>
  </si>
  <si>
    <t>2.1.1.03.00298</t>
  </si>
  <si>
    <t>GMED Saúde EIRELI - ME</t>
  </si>
  <si>
    <t>2.1.1.03.00306</t>
  </si>
  <si>
    <t>Sorrentino &amp; Mendes Clinica Medica Ltda.</t>
  </si>
  <si>
    <t>2.1.1.03.00323</t>
  </si>
  <si>
    <t>Pamplona Serv. Med. Ltda</t>
  </si>
  <si>
    <t>2.1.1.03.00329</t>
  </si>
  <si>
    <t>Helou Rassi Servicos Medicos Ltda</t>
  </si>
  <si>
    <t>2.1.1.03.00340</t>
  </si>
  <si>
    <t>Crysostomo Clinica Medica Eireli</t>
  </si>
  <si>
    <t>2.1.1.03.00341</t>
  </si>
  <si>
    <t>Guilherme C. de A. Cardoso ME</t>
  </si>
  <si>
    <t>2.1.1.03.00346</t>
  </si>
  <si>
    <t>Rodrigues Catureli Serviços Medicos Ltda</t>
  </si>
  <si>
    <t>2.1.1.03.00357</t>
  </si>
  <si>
    <t>AM Beraldo Serviços Médicos LTDA ME</t>
  </si>
  <si>
    <t>2.1.1.03.00358</t>
  </si>
  <si>
    <t>Lcf Psicologia E Servicos Medicos Ltda</t>
  </si>
  <si>
    <t>2.1.1.03.00359</t>
  </si>
  <si>
    <t>Rufato &amp; Sales S/S LTDA ME</t>
  </si>
  <si>
    <t>2.1.1.03.00367</t>
  </si>
  <si>
    <t>Pienezza Serv. Med. Assess. Gest. LTDA</t>
  </si>
  <si>
    <t>2.1.1.03.00368</t>
  </si>
  <si>
    <t>Victoria Dias Serv. Med. S/S</t>
  </si>
  <si>
    <t>2.1.1.03.00371</t>
  </si>
  <si>
    <t>Clin. Med. Louzada Moura LTDA</t>
  </si>
  <si>
    <t>2.1.1.03.00374</t>
  </si>
  <si>
    <t>Faria &amp; Guimarães Serv. Méd. LTDA</t>
  </si>
  <si>
    <t>2.1.1.03.00388</t>
  </si>
  <si>
    <t>J A F F Silva Serv. Méd. S/S LTDA</t>
  </si>
  <si>
    <t>2.1.1.03.00390</t>
  </si>
  <si>
    <t>Mafran Serv. Méd. LTDA</t>
  </si>
  <si>
    <t>2.1.1.03.00408</t>
  </si>
  <si>
    <t>Sebba &amp; Vega Pneum. e Endosc. Resp. S/S</t>
  </si>
  <si>
    <t>2.1.1.03.00414</t>
  </si>
  <si>
    <t>Oliveira Braga RP Serviços Medicos Ltda</t>
  </si>
  <si>
    <t>2.1.1.03.00425</t>
  </si>
  <si>
    <t>Techcapital Diag &amp; Equip Med Hosp Ltda</t>
  </si>
  <si>
    <t>2.1.1.03.00430</t>
  </si>
  <si>
    <t>Kma Clinica Pediatrica S/S Ltda</t>
  </si>
  <si>
    <t>2.1.1.03.00434</t>
  </si>
  <si>
    <t>H.C.I. - Hemod. e Cardio. Invasiva S/S</t>
  </si>
  <si>
    <t>2.1.1.03.00435</t>
  </si>
  <si>
    <t>Scorsolin Clinica Medica Ltda</t>
  </si>
  <si>
    <t>2.1.1.03.00438</t>
  </si>
  <si>
    <t>Eu Ttum Yang Serviços Médicos EIRELI</t>
  </si>
  <si>
    <t>2.1.1.03.00439</t>
  </si>
  <si>
    <t>Meucci Serviços Médicos LTDA</t>
  </si>
  <si>
    <t>2.1.1.03.00453</t>
  </si>
  <si>
    <t>MBLM Serviços Medicos Ltda</t>
  </si>
  <si>
    <t>2.1.1.03.00461</t>
  </si>
  <si>
    <t>Renata Haikal Serviços Medicos Eireli</t>
  </si>
  <si>
    <t>2.1.1.03.00468</t>
  </si>
  <si>
    <t>T.Casimiro Serviços Médicos Ltda</t>
  </si>
  <si>
    <t>2.1.1.03.00471</t>
  </si>
  <si>
    <t>Clinica De Vacina, Alergia, Imunologia E</t>
  </si>
  <si>
    <t>2.1.1.03.00474</t>
  </si>
  <si>
    <t>Serviço de Nefrologia de Ribeirão Preto</t>
  </si>
  <si>
    <t>2.1.1.03.00476</t>
  </si>
  <si>
    <t>Angela Filomena Devito &amp; Cia Ltda</t>
  </si>
  <si>
    <t>2.1.1.03.00479</t>
  </si>
  <si>
    <t>Marcela C Marquezani Ferreira Eireli</t>
  </si>
  <si>
    <t>2.1.1.03.00484</t>
  </si>
  <si>
    <t>Natalia Albino Garcia Eireli</t>
  </si>
  <si>
    <t>2.1.1.03.00491</t>
  </si>
  <si>
    <t>Baruffi Med Eireli</t>
  </si>
  <si>
    <t>2.1.1.03.00505</t>
  </si>
  <si>
    <t>Agra e Ferreira Infecto Ltda</t>
  </si>
  <si>
    <t>2.1.1.03.00512</t>
  </si>
  <si>
    <t>Aleantonio Serviços Medicos Ltda</t>
  </si>
  <si>
    <t>2.1.1.03.00521</t>
  </si>
  <si>
    <t>Mendes Silveira Serviços Médicos Ltda</t>
  </si>
  <si>
    <t>2.1.1.03.00528</t>
  </si>
  <si>
    <t>Saude Med Serviços Médicos Ltda</t>
  </si>
  <si>
    <t>2.1.1.03.00529</t>
  </si>
  <si>
    <t>Paz Leal Serviços Médicos - Eireli</t>
  </si>
  <si>
    <t>2.1.1.03.00530</t>
  </si>
  <si>
    <t>Grisotto e Maekawa Clínica Médica LTDA</t>
  </si>
  <si>
    <t>2.1.1.03.00533</t>
  </si>
  <si>
    <t>TS Prestadoras de Serviços Médicos Ltda</t>
  </si>
  <si>
    <t>2.1.1.03.00551</t>
  </si>
  <si>
    <t>Eduarda Abduch Sanches e Serv. Méd. Ltda</t>
  </si>
  <si>
    <t>2.1.1.03.00555</t>
  </si>
  <si>
    <t>Medprime Ribeirao Serviços Médicos Ltda</t>
  </si>
  <si>
    <t>2.1.1.03.00556</t>
  </si>
  <si>
    <t>GD Serviços Médico LTDA</t>
  </si>
  <si>
    <t>2.1.1.03.00563</t>
  </si>
  <si>
    <t>E. Saab Medicina Integrativa Ltda</t>
  </si>
  <si>
    <t>2.1.1.03.00567</t>
  </si>
  <si>
    <t>Silvestre &amp; Cardin Serviços Médicos Ltda</t>
  </si>
  <si>
    <t>2.1.1.03.00572</t>
  </si>
  <si>
    <t>G M Sisti Serviços Médicos Ltda</t>
  </si>
  <si>
    <t>2.1.1.03.00574</t>
  </si>
  <si>
    <t>Carramona Gonçalves Serviços Méd Ltda</t>
  </si>
  <si>
    <t>2.1.1.03.00575</t>
  </si>
  <si>
    <t>Acmoraes Prestadora de Serv Médicos Ltda</t>
  </si>
  <si>
    <t>2.1.1.03.00578</t>
  </si>
  <si>
    <t>Benchmark Gestao Em Saude E ServiÇos Med</t>
  </si>
  <si>
    <t>2.1.1.03.00583</t>
  </si>
  <si>
    <t>Sapientiae Soluções Médicas Ltda</t>
  </si>
  <si>
    <t>2.1.1.03.00585</t>
  </si>
  <si>
    <t>Br Santos Serviços Médicos Ltda</t>
  </si>
  <si>
    <t>2.1.1.03.00589</t>
  </si>
  <si>
    <t>Erika Keiko Misugi Clinica Médica Eireli</t>
  </si>
  <si>
    <t>2.1.1.03.00592</t>
  </si>
  <si>
    <t>São Francisco Sist de Saúde Soc Emp Ltda</t>
  </si>
  <si>
    <t>2.1.1.03.00593</t>
  </si>
  <si>
    <t>D.O Prestadora de Serviços Médicos Ltda</t>
  </si>
  <si>
    <t>2.1.1.03.00600</t>
  </si>
  <si>
    <t>Varussa Claro Serviços Médicos Ltda</t>
  </si>
  <si>
    <t>2.1.1.03.00602</t>
  </si>
  <si>
    <t>Castro Serviços Médicos LTDA</t>
  </si>
  <si>
    <t>2.1.1.03.00606</t>
  </si>
  <si>
    <t>Mariana Morato Oliveira Dias Eireli</t>
  </si>
  <si>
    <t>2.1.1.03.00615</t>
  </si>
  <si>
    <t>Clínica Médica HS S/s</t>
  </si>
  <si>
    <t>2.1.1.03.00616</t>
  </si>
  <si>
    <t>Bastos da Cunha Médicos Associados</t>
  </si>
  <si>
    <t>2.1.1.03.00621</t>
  </si>
  <si>
    <t>Vitta Medicina Integrativa LTDA</t>
  </si>
  <si>
    <t>2.1.1.03.00627</t>
  </si>
  <si>
    <t>L.S.G Serviços Médicos Ltda</t>
  </si>
  <si>
    <t>2.1.1.03.00639</t>
  </si>
  <si>
    <t>L.L.A Lopes Serviços Médicos Ltda</t>
  </si>
  <si>
    <t>2.1.1.03.00640</t>
  </si>
  <si>
    <t>Gahelpa Serviços Médicos Ltda</t>
  </si>
  <si>
    <t>2.1.1.03.00649</t>
  </si>
  <si>
    <t>Carpe Vita Serviços Médicos Ltda</t>
  </si>
  <si>
    <t>2.1.1.03.00655</t>
  </si>
  <si>
    <t>Igor Alves Serviços Médicos Ltda</t>
  </si>
  <si>
    <t>2.1.1.03.00675</t>
  </si>
  <si>
    <t>Samuel Farah Ser. Médicos Eirelli</t>
  </si>
  <si>
    <t>2.1.1.03.00676</t>
  </si>
  <si>
    <t>Melo &amp; Melo Assistencia Medica Ltda</t>
  </si>
  <si>
    <t>2.1.1.03.00707</t>
  </si>
  <si>
    <t>Cesar Augusto de Avilla Miranda</t>
  </si>
  <si>
    <t>2.1.1.03.00711</t>
  </si>
  <si>
    <t>Luciana Moraes dos Santos Serv.Med. Ltda</t>
  </si>
  <si>
    <t>2.1.1.03.00712</t>
  </si>
  <si>
    <t>Marina Soccal da Silva Ltda</t>
  </si>
  <si>
    <t>2.1.1.03.00716</t>
  </si>
  <si>
    <t>Yuri Takata Clinica Médica Eireli</t>
  </si>
  <si>
    <t>2.1.1.03.00722</t>
  </si>
  <si>
    <t>A Maestri Serviços Médicos Ltda.</t>
  </si>
  <si>
    <t>2.1.1.03.00724</t>
  </si>
  <si>
    <t>Vieira de Andrade Serviços Médicos Ltda</t>
  </si>
  <si>
    <t>2.1.1.03.00731</t>
  </si>
  <si>
    <t>KOM Serviços Médicos Ltda</t>
  </si>
  <si>
    <t>2.1.1.03.00738</t>
  </si>
  <si>
    <t>RPS Serviços Médicos Ltda</t>
  </si>
  <si>
    <t>2.1.1.03.00740</t>
  </si>
  <si>
    <t>PB Serviços Médicos e Hospitalares Ltda</t>
  </si>
  <si>
    <t>2.1.1.03.00741</t>
  </si>
  <si>
    <t>Css Prestadora de Serviços Medicos  Ltda</t>
  </si>
  <si>
    <t>2.1.1.03.00748</t>
  </si>
  <si>
    <t>SAVINGHOPE SERVIÇOS MEDICOS LTDA</t>
  </si>
  <si>
    <t>2.1.1.03.00753</t>
  </si>
  <si>
    <t>Dra Joyce Bisinoto Serviços Médicos Ltda</t>
  </si>
  <si>
    <t>2.1.1.03.00770</t>
  </si>
  <si>
    <t>Beatriz Goncalves Andrade Serv.Med. Ltda</t>
  </si>
  <si>
    <t>2.1.1.03.00776</t>
  </si>
  <si>
    <t>Santos Aranas Serviços Médicos Ltda</t>
  </si>
  <si>
    <t>2.1.1.03.00780</t>
  </si>
  <si>
    <t>Meira e Fortes Clinica Médica S/S</t>
  </si>
  <si>
    <t>2.1.1.03.00801</t>
  </si>
  <si>
    <t>Krubniki Ferraz Servicos Medicos Ltda</t>
  </si>
  <si>
    <t>2.1.1.03.00816</t>
  </si>
  <si>
    <t>Pignoli Benzi Clinica Medica Ltda</t>
  </si>
  <si>
    <t>2.1.1.03.00825</t>
  </si>
  <si>
    <t>Serviços Medicos GFMED Ltda</t>
  </si>
  <si>
    <t>2.1.1.03.00827</t>
  </si>
  <si>
    <t>N.a.m. ServiÇos Medicos</t>
  </si>
  <si>
    <t>2.1.1.03.00838</t>
  </si>
  <si>
    <t>Vinicius Bertelli Atividades Medicas Ltd</t>
  </si>
  <si>
    <t>2.1.1.03.00851</t>
  </si>
  <si>
    <t>Daniel Cortela Serviços Medicos Ltda</t>
  </si>
  <si>
    <t>2.1.1.03.00858</t>
  </si>
  <si>
    <t>Trindade e Martins Serviços Medicos S/S</t>
  </si>
  <si>
    <t>2.1.1.03.00863</t>
  </si>
  <si>
    <t>DB Serviços Medicos Ltda</t>
  </si>
  <si>
    <t>2.1.1.03.00865</t>
  </si>
  <si>
    <t>P A C Martins Serviços Medicos Ltda</t>
  </si>
  <si>
    <t>2.1.1.03.00868</t>
  </si>
  <si>
    <t>Daniele Tomazeli Serviços Medicos Ltda</t>
  </si>
  <si>
    <t>2.1.1.03.00871</t>
  </si>
  <si>
    <t>Ajo Servicos Medicos Ltda</t>
  </si>
  <si>
    <t>2.1.1.03.00884</t>
  </si>
  <si>
    <t>RTFogaca Saude Ltda</t>
  </si>
  <si>
    <t>2.1.1.03.00886</t>
  </si>
  <si>
    <t>Persona Servicos Medicos Ltda</t>
  </si>
  <si>
    <t>2.1.1.03.00892</t>
  </si>
  <si>
    <t>BARS Serviços Medicos Ltda</t>
  </si>
  <si>
    <t>2.1.1.03.00897</t>
  </si>
  <si>
    <t>Giovana Bocca Mancini Ltda</t>
  </si>
  <si>
    <t>2.1.1.03.00901</t>
  </si>
  <si>
    <t>JBP Serviços Medicos Ltda</t>
  </si>
  <si>
    <t>2.1.1.03.00909</t>
  </si>
  <si>
    <t>Paula Kohl Serviços Medicos Ltda</t>
  </si>
  <si>
    <t>2.1.1.03.00910</t>
  </si>
  <si>
    <t>RB Rezende Serviços Medicos</t>
  </si>
  <si>
    <t>2.1.1.03.00911</t>
  </si>
  <si>
    <t>Salus Clinica Medica S/S</t>
  </si>
  <si>
    <t>2.1.1.03.00926</t>
  </si>
  <si>
    <t>Rafaela Duarte Gasparotto Clinica Medica</t>
  </si>
  <si>
    <t>2.1.1.03.00930</t>
  </si>
  <si>
    <t>Vinhal Serviços Medicos Ltda</t>
  </si>
  <si>
    <t>2.1.1.03.00931</t>
  </si>
  <si>
    <t>Villela - Med Clinica Medica Ltda</t>
  </si>
  <si>
    <t>2.1.1.03.00941</t>
  </si>
  <si>
    <t>Dorigao Serviços Medicos S S Ltda</t>
  </si>
  <si>
    <t>2.1.1.03.00953</t>
  </si>
  <si>
    <t>Braga Serviços Medicos Ltda</t>
  </si>
  <si>
    <t>2.1.1.03.00956</t>
  </si>
  <si>
    <t>Helena Piton Machado Serviços Medicos Lt</t>
  </si>
  <si>
    <t>2.1.1.03.00959</t>
  </si>
  <si>
    <t>L E Soares de Arruda Clinica Medica Ltda</t>
  </si>
  <si>
    <t>2.1.1.03.00975</t>
  </si>
  <si>
    <t>B C Serviços Medicos Ltda</t>
  </si>
  <si>
    <t>2.1.1.03.00977</t>
  </si>
  <si>
    <t>Marn Med Ltda</t>
  </si>
  <si>
    <t>2.1.1.03.00981</t>
  </si>
  <si>
    <t>Fabio Tomita da Rocha Lima Eireli</t>
  </si>
  <si>
    <t>2.1.1.03.00983</t>
  </si>
  <si>
    <t>Vlpopolin Saude Ltda</t>
  </si>
  <si>
    <t>2.1.1.03.00988</t>
  </si>
  <si>
    <t>Goncalves e Menezes Serviços Medicos Ltd</t>
  </si>
  <si>
    <t>2.1.1.03.00991</t>
  </si>
  <si>
    <t>MPPL Serviços Medicos Ltda</t>
  </si>
  <si>
    <t>2.1.1.03.00993</t>
  </si>
  <si>
    <t>HCO Atividades Médicas Ltda</t>
  </si>
  <si>
    <t>2.1.1.03.00994</t>
  </si>
  <si>
    <t>Lais Aguila Saude Ltda</t>
  </si>
  <si>
    <t>2.1.1.03.00998</t>
  </si>
  <si>
    <t>Clinica Ass.Med.Campos e Moretti Eireli</t>
  </si>
  <si>
    <t>2.1.1.03.00999</t>
  </si>
  <si>
    <t>Diversos-Prestadores de Serviços Med. PJ</t>
  </si>
  <si>
    <t>2.1.1.03.01002</t>
  </si>
  <si>
    <t>A. B. Q. G. Serviços Ltda</t>
  </si>
  <si>
    <t>2.1.1.03.01005</t>
  </si>
  <si>
    <t>A.C.L Serviços Medicos Ltda</t>
  </si>
  <si>
    <t>2.1.1.03.01006</t>
  </si>
  <si>
    <t>A.H Servicos Medicos Ltda</t>
  </si>
  <si>
    <t>2.1.1.03.01008</t>
  </si>
  <si>
    <t>Aaamartins Servicos Medicos Ltda</t>
  </si>
  <si>
    <t>2.1.1.03.01009</t>
  </si>
  <si>
    <t>Aar Servicos Medicos Ltda</t>
  </si>
  <si>
    <t>2.1.1.03.01011</t>
  </si>
  <si>
    <t>Afm Servicos Medicos Ltda</t>
  </si>
  <si>
    <t>2.1.1.03.01012</t>
  </si>
  <si>
    <t>Afp Servicos Medicos Ltda</t>
  </si>
  <si>
    <t>2.1.1.03.01014</t>
  </si>
  <si>
    <t>Aj Meneghetti Serviços Médicos Ltda</t>
  </si>
  <si>
    <t>2.1.1.03.01015</t>
  </si>
  <si>
    <t>Ak Santana Servicos Medicos Ltda</t>
  </si>
  <si>
    <t>2.1.1.03.01017</t>
  </si>
  <si>
    <t>Alg Saude Ltda</t>
  </si>
  <si>
    <t>2.1.1.03.01020</t>
  </si>
  <si>
    <t>Amanda Gasparotto Servicos Medicos Ltda</t>
  </si>
  <si>
    <t>2.1.1.03.01021</t>
  </si>
  <si>
    <t>Amanda Morais Alves Ltda</t>
  </si>
  <si>
    <t>2.1.1.03.01023</t>
  </si>
  <si>
    <t>Ana C B B Medic Ltda</t>
  </si>
  <si>
    <t>2.1.1.03.01024</t>
  </si>
  <si>
    <t>Ana Pontes Servicos De Saude Ltda</t>
  </si>
  <si>
    <t>2.1.1.03.01025</t>
  </si>
  <si>
    <t>Andreia De Oliveira Alves Bernardes Ltda</t>
  </si>
  <si>
    <t>2.1.1.03.01026</t>
  </si>
  <si>
    <t>Angelo Tartaglia Servicos Medicos Ltda</t>
  </si>
  <si>
    <t>2.1.1.03.01028</t>
  </si>
  <si>
    <t>Annik Rigon Serviços Medicos Ltda</t>
  </si>
  <si>
    <t>2.1.1.03.01029</t>
  </si>
  <si>
    <t>Apg Saude Ltda</t>
  </si>
  <si>
    <t>2.1.1.03.01030</t>
  </si>
  <si>
    <t>Arthur Lauand Vargas Ltda</t>
  </si>
  <si>
    <t>2.1.1.03.01035</t>
  </si>
  <si>
    <t>Barbara Bim Simoes Ltda</t>
  </si>
  <si>
    <t>2.1.1.03.01036</t>
  </si>
  <si>
    <t>Barbara Da Silva Paschoal Servicos Medic</t>
  </si>
  <si>
    <t>2.1.1.03.01040</t>
  </si>
  <si>
    <t>Bps Atendimento Medico Ltda</t>
  </si>
  <si>
    <t>2.1.1.03.01043</t>
  </si>
  <si>
    <t>Bruna Fonseca Silva Servicos Medicos Ltd</t>
  </si>
  <si>
    <t>2.1.1.03.01044</t>
  </si>
  <si>
    <t>Bueno &amp; Bueno Solucoes Medicas Ltda</t>
  </si>
  <si>
    <t>2.1.1.03.01045</t>
  </si>
  <si>
    <t>Cafe Benfatti Servicos Medicos Ltda</t>
  </si>
  <si>
    <t>2.1.1.03.01046</t>
  </si>
  <si>
    <t>Camila Goncalves Saude Ltda</t>
  </si>
  <si>
    <t>2.1.1.03.01049</t>
  </si>
  <si>
    <t>Cbbdo Oliveira Servicos Ltda</t>
  </si>
  <si>
    <t>2.1.1.03.01050</t>
  </si>
  <si>
    <t>Cecilia Correa Dias Saude Ltda</t>
  </si>
  <si>
    <t>2.1.1.03.01052</t>
  </si>
  <si>
    <t>Cesar Augusto Dos Reis Mendes Sociedade</t>
  </si>
  <si>
    <t>2.1.1.03.01054</t>
  </si>
  <si>
    <t>Cesario Servicos Medicos Ltda</t>
  </si>
  <si>
    <t>2.1.1.03.01056</t>
  </si>
  <si>
    <t>Clinica Medica Araujo Freitas Ltda</t>
  </si>
  <si>
    <t>2.1.1.03.01059</t>
  </si>
  <si>
    <t>Crry Serviços Medicos Ltda</t>
  </si>
  <si>
    <t>2.1.1.03.01060</t>
  </si>
  <si>
    <t>Cruz Menezes Serviços Medicos Ltda</t>
  </si>
  <si>
    <t>2.1.1.03.01061</t>
  </si>
  <si>
    <t>D&amp;F Ltda</t>
  </si>
  <si>
    <t>2.1.1.03.01062</t>
  </si>
  <si>
    <t>Daniele Chiuso Clinica Medica Ltda</t>
  </si>
  <si>
    <t>2.1.1.03.01063</t>
  </si>
  <si>
    <t>Danielle Cristina Pereira Ltda</t>
  </si>
  <si>
    <t>2.1.1.03.01065</t>
  </si>
  <si>
    <t>David Servicos Medicos Ltda</t>
  </si>
  <si>
    <t>2.1.1.03.01066</t>
  </si>
  <si>
    <t>Dcpm Cirurgia Geral Ltda</t>
  </si>
  <si>
    <t>2.1.1.03.01067</t>
  </si>
  <si>
    <t>Dlr Medicos Slu Ltda</t>
  </si>
  <si>
    <t>2.1.1.03.01071</t>
  </si>
  <si>
    <t>Laura Faleiros Servicos Medicos Ltda</t>
  </si>
  <si>
    <t>2.1.1.03.01073</t>
  </si>
  <si>
    <t>Ebz Servicos Medicos Ltda</t>
  </si>
  <si>
    <t>2.1.1.03.01074</t>
  </si>
  <si>
    <t>Ecoherz Diagnostico E Intervecao Cardiov</t>
  </si>
  <si>
    <t>2.1.1.03.01078</t>
  </si>
  <si>
    <t>Ericksobral Saude Ltda</t>
  </si>
  <si>
    <t>2.1.1.03.01080</t>
  </si>
  <si>
    <t>Evandro Machado Ltda</t>
  </si>
  <si>
    <t>2.1.1.03.01081</t>
  </si>
  <si>
    <t>Evelton F. Ribeiro Serviços Medicos Ltda</t>
  </si>
  <si>
    <t>2.1.1.03.01085</t>
  </si>
  <si>
    <t>Fernanda Gomes Cezario Ltda</t>
  </si>
  <si>
    <t>2.1.1.03.01086</t>
  </si>
  <si>
    <t>Fi Servicos De Saude Ltda</t>
  </si>
  <si>
    <t>2.1.1.03.01087</t>
  </si>
  <si>
    <t>Fjr Medicina E Saude Ltda</t>
  </si>
  <si>
    <t>2.1.1.03.01088</t>
  </si>
  <si>
    <t>Foresto Crivelini Saude Ltda</t>
  </si>
  <si>
    <t>2.1.1.03.01089</t>
  </si>
  <si>
    <t>Fsf Saude Ltda</t>
  </si>
  <si>
    <t>2.1.1.03.01090</t>
  </si>
  <si>
    <t>G M Caselato Ltda</t>
  </si>
  <si>
    <t>2.1.1.03.01092</t>
  </si>
  <si>
    <t>Gabriela De Andrade Bachur Ltda</t>
  </si>
  <si>
    <t>2.1.1.03.01093</t>
  </si>
  <si>
    <t>Gauna Assistencia Medica Ltda</t>
  </si>
  <si>
    <t>2.1.1.03.01095</t>
  </si>
  <si>
    <t>Gbs Serviços Médicos Ltda</t>
  </si>
  <si>
    <t>2.1.1.03.01100</t>
  </si>
  <si>
    <t>Gpa Da Silva Servicos Medicos Ltda</t>
  </si>
  <si>
    <t>2.1.1.03.01104</t>
  </si>
  <si>
    <t>Gustavomed Servicos Medicos Ltda</t>
  </si>
  <si>
    <t>2.1.1.03.01105</t>
  </si>
  <si>
    <t>Hbx Servicos Medicos Ltda</t>
  </si>
  <si>
    <t>2.1.1.03.01107</t>
  </si>
  <si>
    <t>Hernani Conforti Psiquiatria E Psicotera</t>
  </si>
  <si>
    <t>2.1.1.03.01109</t>
  </si>
  <si>
    <t>Hs Pazin Servicos Medicos Ltda</t>
  </si>
  <si>
    <t>2.1.1.03.01110</t>
  </si>
  <si>
    <t>I Z A Serviços Medicos Ltda</t>
  </si>
  <si>
    <t>2.1.1.03.01112</t>
  </si>
  <si>
    <t>If Mamud Medicina Ltda</t>
  </si>
  <si>
    <t>2.1.1.03.01113</t>
  </si>
  <si>
    <t>Ihss Servicos Medicos Ltda</t>
  </si>
  <si>
    <t>2.1.1.03.01115</t>
  </si>
  <si>
    <t>Ingrid Vitoria Luna Fontes Figueiredo Lt</t>
  </si>
  <si>
    <t>2.1.1.03.01116</t>
  </si>
  <si>
    <t>Instituto De Anestesiologia E Medicina P</t>
  </si>
  <si>
    <t>2.1.1.03.01119</t>
  </si>
  <si>
    <t>Izimed Medicos Associados Ltda</t>
  </si>
  <si>
    <t>2.1.1.03.01120</t>
  </si>
  <si>
    <t>J.V.S.O Servicos Medicos Ltda</t>
  </si>
  <si>
    <t>2.1.1.03.01122</t>
  </si>
  <si>
    <t>Jb Clinica Ltda</t>
  </si>
  <si>
    <t>2.1.1.03.01124</t>
  </si>
  <si>
    <t>Jcjm Servicos Medicos Ltda</t>
  </si>
  <si>
    <t>2.1.1.03.01127</t>
  </si>
  <si>
    <t>Jmz Servicos Medicos Ltda</t>
  </si>
  <si>
    <t>2.1.1.03.01128</t>
  </si>
  <si>
    <t>Joao Pedro Gonçalves Paulino Servicos Me</t>
  </si>
  <si>
    <t>2.1.1.03.01129</t>
  </si>
  <si>
    <t>Joao Victor Albanezi Seroni Ltda</t>
  </si>
  <si>
    <t>2.1.1.03.01130</t>
  </si>
  <si>
    <t>Jss Servicos Medicos Ltda</t>
  </si>
  <si>
    <t>2.1.1.03.01131</t>
  </si>
  <si>
    <t>Kfm Servicos Medicos Ltda</t>
  </si>
  <si>
    <t>2.1.1.03.01134</t>
  </si>
  <si>
    <t>Lac Semesp Ltda</t>
  </si>
  <si>
    <t>2.1.1.03.01136</t>
  </si>
  <si>
    <t>Larissa Grandini Paiva Ltda</t>
  </si>
  <si>
    <t>2.1.1.03.01137</t>
  </si>
  <si>
    <t>Laura Coelho Serviços Medicos Ltda</t>
  </si>
  <si>
    <t>2.1.1.03.01140</t>
  </si>
  <si>
    <t>Lcterra Serviços Medicos Ltda</t>
  </si>
  <si>
    <t>2.1.1.03.01141</t>
  </si>
  <si>
    <t>Legacy Servicos Medicos Ltda</t>
  </si>
  <si>
    <t>2.1.1.03.01142</t>
  </si>
  <si>
    <t>Leonardo Lopes Lazarino Ltda</t>
  </si>
  <si>
    <t>2.1.1.03.01145</t>
  </si>
  <si>
    <t>Leonardo Vinicius Silva Lima Ltda</t>
  </si>
  <si>
    <t>2.1.1.03.01147</t>
  </si>
  <si>
    <t>Lfmalto Servicos Medicos Ltda</t>
  </si>
  <si>
    <t>2.1.1.03.01148</t>
  </si>
  <si>
    <t>Lgm Serviços Medicos Ltda</t>
  </si>
  <si>
    <t>2.1.1.03.01150</t>
  </si>
  <si>
    <t>Lhf Servicos De Saude Ltda</t>
  </si>
  <si>
    <t>2.1.1.03.01151</t>
  </si>
  <si>
    <t>Longhini Serviços Medicos Ltda</t>
  </si>
  <si>
    <t>2.1.1.03.01152</t>
  </si>
  <si>
    <t>Lr Cheade Servicos Medicos Ltda</t>
  </si>
  <si>
    <t>2.1.1.03.01153</t>
  </si>
  <si>
    <t>Ls Faria Ltda</t>
  </si>
  <si>
    <t>2.1.1.03.01155</t>
  </si>
  <si>
    <t>Lsf Serviços Medicos Ltda</t>
  </si>
  <si>
    <t>2.1.1.03.01159</t>
  </si>
  <si>
    <t>Luisa Hercowitz Tagnin Ltda</t>
  </si>
  <si>
    <t>2.1.1.03.01161</t>
  </si>
  <si>
    <t>Lxa Servicos Medicos Ltda</t>
  </si>
  <si>
    <t>2.1.1.03.01162</t>
  </si>
  <si>
    <t>M A Possani Servicos Medicos Ltda</t>
  </si>
  <si>
    <t>2.1.1.03.01163</t>
  </si>
  <si>
    <t>M.T Alves Servicos Medicos Ltda</t>
  </si>
  <si>
    <t>2.1.1.03.01164</t>
  </si>
  <si>
    <t>Manoel Thomaz Servicos Medicos Ltda</t>
  </si>
  <si>
    <t>2.1.1.03.01165</t>
  </si>
  <si>
    <t>Manoela Abduch Sanches Servicos Medicos</t>
  </si>
  <si>
    <t>2.1.1.03.01168</t>
  </si>
  <si>
    <t>Maria Eduarda Lelis Serviços Medicos Ltd</t>
  </si>
  <si>
    <t>2.1.1.03.01169</t>
  </si>
  <si>
    <t>Mariah Chagas Crippa Ltda</t>
  </si>
  <si>
    <t>2.1.1.03.01171</t>
  </si>
  <si>
    <t>Martha L S Silva Ltda</t>
  </si>
  <si>
    <t>2.1.1.03.01172</t>
  </si>
  <si>
    <t>Matheus Lot E Silva Ltda</t>
  </si>
  <si>
    <t>2.1.1.03.01173</t>
  </si>
  <si>
    <t>Matz Sociedade Medica Ltda</t>
  </si>
  <si>
    <t>2.1.1.03.01174</t>
  </si>
  <si>
    <t>Mc Serviços Medicos Ltda</t>
  </si>
  <si>
    <t>2.1.1.03.01175</t>
  </si>
  <si>
    <t>Mcf Medicina Ltda</t>
  </si>
  <si>
    <t>2.1.1.03.01180</t>
  </si>
  <si>
    <t>Mf Servicos Medicos Ltda</t>
  </si>
  <si>
    <t>2.1.1.03.01183</t>
  </si>
  <si>
    <t>Mkd Oliveira Servicos Medicos Ltda</t>
  </si>
  <si>
    <t>2.1.1.03.01188</t>
  </si>
  <si>
    <t>Mroj Serviços Medicos Ltda</t>
  </si>
  <si>
    <t>2.1.1.03.01189</t>
  </si>
  <si>
    <t>Mv Servicos Medicos Ltda</t>
  </si>
  <si>
    <t>2.1.1.03.01190</t>
  </si>
  <si>
    <t>Natalia Cristina Silva Siqueira Ltda</t>
  </si>
  <si>
    <t>2.1.1.03.01192</t>
  </si>
  <si>
    <t>Nlv Saude Ltda</t>
  </si>
  <si>
    <t>2.1.1.03.01196</t>
  </si>
  <si>
    <t>P H Carvalho Pinheiro &amp; Cia Ltda</t>
  </si>
  <si>
    <t>2.1.1.03.01197</t>
  </si>
  <si>
    <t>Pamela Vidal Mendonca Mihi Servicos Medi</t>
  </si>
  <si>
    <t>2.1.1.03.01198</t>
  </si>
  <si>
    <t>Pantuzi De Morais Assistencia Medica Ltd</t>
  </si>
  <si>
    <t>2.1.1.03.01199</t>
  </si>
  <si>
    <t>Paola Gabriela Escobosa Ltda</t>
  </si>
  <si>
    <t>2.1.1.03.01205</t>
  </si>
  <si>
    <t>Perillo Servicos Medicos Ltda</t>
  </si>
  <si>
    <t>2.1.1.03.01213</t>
  </si>
  <si>
    <t>R. F. Fachin Tratamento Medico Ltda</t>
  </si>
  <si>
    <t>2.1.1.03.01214</t>
  </si>
  <si>
    <t>R. Muller Servicos Medicos Ltda</t>
  </si>
  <si>
    <t>2.1.1.03.01215</t>
  </si>
  <si>
    <t>Radhamed Ltda</t>
  </si>
  <si>
    <t>2.1.1.03.01216</t>
  </si>
  <si>
    <t>Rafaela F Potrich Ltda</t>
  </si>
  <si>
    <t>2.1.1.03.01217</t>
  </si>
  <si>
    <t>Rb Servicos Medicos Ltda</t>
  </si>
  <si>
    <t>2.1.1.03.01222</t>
  </si>
  <si>
    <t>Sabrina Duarte Gonçalves Ltda</t>
  </si>
  <si>
    <t>2.1.1.03.01231</t>
  </si>
  <si>
    <t>Siquelli Servicos Medicos Ltda</t>
  </si>
  <si>
    <t>2.1.1.03.01233</t>
  </si>
  <si>
    <t>Stefanie Vitoria Servicos Medicos Ltda</t>
  </si>
  <si>
    <t>2.1.1.03.01235</t>
  </si>
  <si>
    <t>Taina S. F. Servicos Medicos</t>
  </si>
  <si>
    <t>2.1.1.03.01236</t>
  </si>
  <si>
    <t>Taveira Fernandes - Serviços Medicos Ltd</t>
  </si>
  <si>
    <t>2.1.1.03.01238</t>
  </si>
  <si>
    <t>Tlot Servicos Medicos Ltda</t>
  </si>
  <si>
    <t>2.1.1.03.01240</t>
  </si>
  <si>
    <t>Tomiyama Servicos Medicos Ltda</t>
  </si>
  <si>
    <t>2.1.1.03.01241</t>
  </si>
  <si>
    <t>Tortorello Assistencia Medica Ltda</t>
  </si>
  <si>
    <t>2.1.1.03.01242</t>
  </si>
  <si>
    <t>Tulio Aguiar Farias Ltda</t>
  </si>
  <si>
    <t>2.1.1.03.01247</t>
  </si>
  <si>
    <t>Vcp Chaud Servicos Medicos Ltda</t>
  </si>
  <si>
    <t>2.1.1.03.01252</t>
  </si>
  <si>
    <t>Victoria Turra Navarro Ltda</t>
  </si>
  <si>
    <t>2.1.1.03.01253</t>
  </si>
  <si>
    <t>Vida &amp; Saude Servicos Medicos Ltda</t>
  </si>
  <si>
    <t>2.1.1.03.01254</t>
  </si>
  <si>
    <t>Vida Medicina &amp; Saude Ltda</t>
  </si>
  <si>
    <t>2.1.1.03.01255</t>
  </si>
  <si>
    <t>Vieira Servicos Medicos Ltda</t>
  </si>
  <si>
    <t>2.1.1.03.01257</t>
  </si>
  <si>
    <t>Vr Servicos Medicos Ltda</t>
  </si>
  <si>
    <t>2.1.1.03.01260</t>
  </si>
  <si>
    <t>Zibiani Santana Servicos Medicos Ltda</t>
  </si>
  <si>
    <t>2.1.1.03.01261</t>
  </si>
  <si>
    <t>Zt Serviços Médicos Ltda</t>
  </si>
  <si>
    <t>2.1.1.03.01264</t>
  </si>
  <si>
    <t>Alvaro Macedo Sm Ltda</t>
  </si>
  <si>
    <t>2.1.1.03.01267</t>
  </si>
  <si>
    <t>Tg Servicos Medicos Ltda</t>
  </si>
  <si>
    <t>2.1.1.03.01268</t>
  </si>
  <si>
    <t>L F Servicos Medicos Ltda</t>
  </si>
  <si>
    <t>2.1.1.03.01270</t>
  </si>
  <si>
    <t>Chrystian Oliveira Honorato Ltda</t>
  </si>
  <si>
    <t>2.1.1.03.01271</t>
  </si>
  <si>
    <t>Els - Servicos Medicos Ltda</t>
  </si>
  <si>
    <t>2.1.1.03.01276</t>
  </si>
  <si>
    <t>Lmclinic Servicos Medicos Ltda</t>
  </si>
  <si>
    <t>2.1.1.03.01277</t>
  </si>
  <si>
    <t>Lsl Servicos Medicos Ltda</t>
  </si>
  <si>
    <t>2.1.1.03.01278</t>
  </si>
  <si>
    <t>Barbara Narciso Saude Ltda</t>
  </si>
  <si>
    <t>2.1.1.03.01279</t>
  </si>
  <si>
    <t>Dda Servicos Medicos Ltda</t>
  </si>
  <si>
    <t>2.1.1.03.01284</t>
  </si>
  <si>
    <t>Vcg Servicos Medicos Ltda</t>
  </si>
  <si>
    <t>2.1.1.03.01285</t>
  </si>
  <si>
    <t>Fca Servicos Medicos Ltda</t>
  </si>
  <si>
    <t>2.1.1.03.01288</t>
  </si>
  <si>
    <t>Clinica Medica Alves Urias &amp; Garcia Ltda</t>
  </si>
  <si>
    <t>2.1.1.03.01290</t>
  </si>
  <si>
    <t>Vnr Saude Ltda</t>
  </si>
  <si>
    <t>2.1.1.03.01292</t>
  </si>
  <si>
    <t>Atosmed Servicos E Saude Ltda</t>
  </si>
  <si>
    <t>2.1.1.03.01293</t>
  </si>
  <si>
    <t>2.1.1.03.01295</t>
  </si>
  <si>
    <t>Ribeiro &amp; Almeida Serv Medicos Ltda</t>
  </si>
  <si>
    <t>2.1.1.03.01296</t>
  </si>
  <si>
    <t>Bruno B M Costa Serv Medicos Ltda</t>
  </si>
  <si>
    <t>2.1.1.03.01297</t>
  </si>
  <si>
    <t>Sa &amp; Shelman Serv Medicos Ltda</t>
  </si>
  <si>
    <t>2.1.1.03.01298</t>
  </si>
  <si>
    <t>D Peliciari Clinica Medica Ltda</t>
  </si>
  <si>
    <t>2.1.1.03.01299</t>
  </si>
  <si>
    <t>E &amp; J V Soares Clinica Medica Ltda</t>
  </si>
  <si>
    <t>2.1.1.03.01300</t>
  </si>
  <si>
    <t>Kl Rabelo Medicina Ltda</t>
  </si>
  <si>
    <t>2.1.1.03.01302</t>
  </si>
  <si>
    <t>Sf Atividades Medicas Ltda</t>
  </si>
  <si>
    <t>2.1.1.03.01303</t>
  </si>
  <si>
    <t>Barreto Servicos Medicos Ltda</t>
  </si>
  <si>
    <t>2.1.1.03.01304</t>
  </si>
  <si>
    <t>Silveira Servicos Medicos Ltda</t>
  </si>
  <si>
    <t>2.1.1.03.01305</t>
  </si>
  <si>
    <t>J Thigui Servicos Medicos Ltda</t>
  </si>
  <si>
    <t>2.1.1.03.01306</t>
  </si>
  <si>
    <t>Ji Servicos Medicos Ltda</t>
  </si>
  <si>
    <t>2.1.1.03.01307</t>
  </si>
  <si>
    <t>Lmbj Saude Ltda</t>
  </si>
  <si>
    <t>2.1.1.03.01308</t>
  </si>
  <si>
    <t>Dourado &amp; Lira Saude Ltda</t>
  </si>
  <si>
    <t>2.1.1.03.01309</t>
  </si>
  <si>
    <t>L M P Rodrigues Serv Medicos Ltda</t>
  </si>
  <si>
    <t>2.1.1.03.01310</t>
  </si>
  <si>
    <t>Traumatopedia Saude Ltda</t>
  </si>
  <si>
    <t>2.1.1.03.01311</t>
  </si>
  <si>
    <t>L &amp; N Borges De Melo Ltda</t>
  </si>
  <si>
    <t>2.1.1.03.01312</t>
  </si>
  <si>
    <t>Klarosk Ismael Serv Medicos Ltda</t>
  </si>
  <si>
    <t>2.1.1.03.01313</t>
  </si>
  <si>
    <t>Miras &amp; Modolo Servicos Medicos Ltda</t>
  </si>
  <si>
    <t>2.1.1.03.01314</t>
  </si>
  <si>
    <t>Mcn Servicos Medicos Ltda</t>
  </si>
  <si>
    <t>2.1.1.03.01316</t>
  </si>
  <si>
    <t>Devita Servicos Medicos Ltda</t>
  </si>
  <si>
    <t>2.1.1.03.01317</t>
  </si>
  <si>
    <t>Mtm Servicos De Medicina Ltda</t>
  </si>
  <si>
    <t>2.1.1.03.01318</t>
  </si>
  <si>
    <t>Nnt Servicos Medicos Ltda</t>
  </si>
  <si>
    <t>2.1.1.03.01319</t>
  </si>
  <si>
    <t>Kempf Servicos Medicos Ltda</t>
  </si>
  <si>
    <t>2.1.1.03.01320</t>
  </si>
  <si>
    <t>Pedro Francisco De Mattos Moreno</t>
  </si>
  <si>
    <t>2.1.1.03.01321</t>
  </si>
  <si>
    <t>Montanheiro Servicos Medicos Ltda</t>
  </si>
  <si>
    <t>2.1.1.03.01322</t>
  </si>
  <si>
    <t>Felipe Zuccolotto De Almeida Ltda</t>
  </si>
  <si>
    <t>2.1.1.03.01323</t>
  </si>
  <si>
    <t>Veneroni Martins Saude Ltda</t>
  </si>
  <si>
    <t>2.1.1.03.01324</t>
  </si>
  <si>
    <t>Garb Atendimento Medico Amb Ltda</t>
  </si>
  <si>
    <t>2.1.1.03.01326</t>
  </si>
  <si>
    <t>Nakao Assistencia Medica Ltda</t>
  </si>
  <si>
    <t>2.1.1.03.01327</t>
  </si>
  <si>
    <t>Nathalia Desiderio Ltda</t>
  </si>
  <si>
    <t>2.1.1.03.01331</t>
  </si>
  <si>
    <t>Candido Paulino De Paiva Netto Ltda</t>
  </si>
  <si>
    <t>2.1.1.03.01332</t>
  </si>
  <si>
    <t>R.B Servicos Medicos E Saude Ltda</t>
  </si>
  <si>
    <t>2.1.1.03.01333</t>
  </si>
  <si>
    <t>L. M. Saude Ltda</t>
  </si>
  <si>
    <t>2.1.1.03.01334</t>
  </si>
  <si>
    <t>Ana Luisa Gatti Ltda</t>
  </si>
  <si>
    <t>2.1.1.03.01335</t>
  </si>
  <si>
    <t>C Garcia Servicos Medicos Ltda</t>
  </si>
  <si>
    <t>2.1.1.03.01336</t>
  </si>
  <si>
    <t>Mped Servicos Medicos Ltda</t>
  </si>
  <si>
    <t>2.1.1.03.01337</t>
  </si>
  <si>
    <t>Marchesi Vs Ltda</t>
  </si>
  <si>
    <t>2.1.1.03.01338</t>
  </si>
  <si>
    <t>Stella Lage Servicos Medicos Ltda</t>
  </si>
  <si>
    <t>2.1.1.03.01339</t>
  </si>
  <si>
    <t>Rafael Dantas D Alessandro Ltda</t>
  </si>
  <si>
    <t>2.1.1.03.01340</t>
  </si>
  <si>
    <t>Mgtmi Saude Ltda</t>
  </si>
  <si>
    <t>2.1.1.03.01342</t>
  </si>
  <si>
    <t>Guimaraes Guedes Serv Medicos Ltda</t>
  </si>
  <si>
    <t>2.1.1.03.01343</t>
  </si>
  <si>
    <t>Moises Silvestre Serv Medicos Ltda</t>
  </si>
  <si>
    <t>2.1.1.03.01344</t>
  </si>
  <si>
    <t>Lcr Servicos Medicos Ltda</t>
  </si>
  <si>
    <t>2.1.1.03.01345</t>
  </si>
  <si>
    <t>Crescentia Servicos Medicos Ltda</t>
  </si>
  <si>
    <t>2.1.1.03.01346</t>
  </si>
  <si>
    <t>Farad &amp; Giraldi Serv Medicos Ltda</t>
  </si>
  <si>
    <t>2.1.1.03.01347</t>
  </si>
  <si>
    <t>Guilherme Balbino Serv Medicos Ltda</t>
  </si>
  <si>
    <t>2.1.1.03.01348</t>
  </si>
  <si>
    <t>Julia Luisa Campos Caixeta Ltda</t>
  </si>
  <si>
    <t>2.1.1.03.01349</t>
  </si>
  <si>
    <t>B &amp; D Medlife Ltda</t>
  </si>
  <si>
    <t>2.1.1.03.01351</t>
  </si>
  <si>
    <t>Ana Luisa Pinheiro Dos Santos Ltda</t>
  </si>
  <si>
    <t>2.1.1.03.01354</t>
  </si>
  <si>
    <t>Caroline Yuassa Serv Medicos Ltda</t>
  </si>
  <si>
    <t>2.1.1.03.01355</t>
  </si>
  <si>
    <t>Cesar F B De O Junqueira Ltda</t>
  </si>
  <si>
    <t>2.1.1.03.01356</t>
  </si>
  <si>
    <t>Clinica Medica De Genova Ltda</t>
  </si>
  <si>
    <t>2.1.1.03.01357</t>
  </si>
  <si>
    <t>Vms Assistencia Medica Ltda</t>
  </si>
  <si>
    <t>2.1.1.03.01359</t>
  </si>
  <si>
    <t>Lm Fiori Medicinal Ltda</t>
  </si>
  <si>
    <t>2.1.1.03.01360</t>
  </si>
  <si>
    <t>Lucas Menin De Oliveira Ltda</t>
  </si>
  <si>
    <t>2.1.1.03.01363</t>
  </si>
  <si>
    <t>Mota Lopes Serv Medicos Ltda</t>
  </si>
  <si>
    <t>2.1.1.03.01365</t>
  </si>
  <si>
    <t>Virginia Maia Serv Medicos Ltda</t>
  </si>
  <si>
    <t>2.1.1.03.01366</t>
  </si>
  <si>
    <t>Llrs Servicos Medicos Ltda</t>
  </si>
  <si>
    <t>2.1.1.03.01367</t>
  </si>
  <si>
    <t>M Ferro Medicina E Saude Ltda</t>
  </si>
  <si>
    <t>2.1.1.03.01369</t>
  </si>
  <si>
    <t>Caroline Marconatto Serv Medicos Ltda</t>
  </si>
  <si>
    <t>2.1.1.03.01370</t>
  </si>
  <si>
    <t>Iwamoto Servicos De Saude Ltda</t>
  </si>
  <si>
    <t>2.1.1.03.01371</t>
  </si>
  <si>
    <t>Unser Servicos Medicos Ltda</t>
  </si>
  <si>
    <t>2.1.1.03.01372</t>
  </si>
  <si>
    <t>Lmti Servicos Medicos Ltda</t>
  </si>
  <si>
    <t>2.1.1.03.01373</t>
  </si>
  <si>
    <t>F. Oliveira Servicos Medicos Ltda</t>
  </si>
  <si>
    <t>2.1.1.03.01374</t>
  </si>
  <si>
    <t>Edla &amp; Favaretto Servicos Ltda</t>
  </si>
  <si>
    <t>2.1.1.03.01375</t>
  </si>
  <si>
    <t>Clinica Medica Jpg Ltda </t>
  </si>
  <si>
    <t>2.1.1.03.01376</t>
  </si>
  <si>
    <t>Calefi Nogueira Servicos Medicos Ltda</t>
  </si>
  <si>
    <t>2.1.1.03.01380</t>
  </si>
  <si>
    <t>Agmed Servicos Medicos Ltda</t>
  </si>
  <si>
    <t>2.1.1.03.01381</t>
  </si>
  <si>
    <t>Abnalmeida Servicos Medicos Ltda</t>
  </si>
  <si>
    <t>2.1.1.03.01384</t>
  </si>
  <si>
    <t>Gc Cussioli Servicos Medicos Ltda</t>
  </si>
  <si>
    <t>2.1.1.03.01385</t>
  </si>
  <si>
    <t>Ithalo Costa Medicina E Saude Ltda</t>
  </si>
  <si>
    <t>2.1.1.03.01386</t>
  </si>
  <si>
    <t>Jessica Couto Dos Anjos Serv Med Ltda</t>
  </si>
  <si>
    <t>2.1.1.03.01390</t>
  </si>
  <si>
    <t>Liberdade Serv Em Saude Ltda</t>
  </si>
  <si>
    <t>2.1.1.03.01391</t>
  </si>
  <si>
    <t>Med Integrativa Saude Fisica E Mental</t>
  </si>
  <si>
    <t>2.1.1.03.01392</t>
  </si>
  <si>
    <t>Meh Ferrer Assistencia Medica Ss Ltda</t>
  </si>
  <si>
    <t>2.1.1.03.01393</t>
  </si>
  <si>
    <t>Mingatto R Geco Serv Med Ltda</t>
  </si>
  <si>
    <t>2.1.1.03.01394</t>
  </si>
  <si>
    <t>Olimpio Serv Medicos Ltda</t>
  </si>
  <si>
    <t>2.1.1.03.01395</t>
  </si>
  <si>
    <t>Gagossian Coltri Medica Ltda</t>
  </si>
  <si>
    <t>2.1.1.03.01396</t>
  </si>
  <si>
    <t>Peixoto Fins Serv Med Esp Ltda</t>
  </si>
  <si>
    <t>2.1.1.03.01397</t>
  </si>
  <si>
    <t>Rba Servicos De Saude Ltda</t>
  </si>
  <si>
    <t>2.1.1.03.01398</t>
  </si>
  <si>
    <t>Relles C. Gomes Serv Med Ltda</t>
  </si>
  <si>
    <t>2.1.1.03.01399</t>
  </si>
  <si>
    <t>Rscc Medicalcare Serv Medicos Ss</t>
  </si>
  <si>
    <t>2.1.1.03.01400</t>
  </si>
  <si>
    <t>Scor Servicos Medicos Ltda</t>
  </si>
  <si>
    <t>2.1.1.03.01403</t>
  </si>
  <si>
    <t>Vitral Servicos Medicos Ltda</t>
  </si>
  <si>
    <t>2.1.1.03.01404</t>
  </si>
  <si>
    <t>Bln Servicos Medicos Ltda</t>
  </si>
  <si>
    <t>2.1.1.03.01407</t>
  </si>
  <si>
    <t>Afrm Medicina E Saude Ltda</t>
  </si>
  <si>
    <t>2.1.1.03.01409</t>
  </si>
  <si>
    <t>Battel Moreira Servicos Medicos Ltda</t>
  </si>
  <si>
    <t>2.1.1.03.01410</t>
  </si>
  <si>
    <t>Jose Mario Gadiani Ferrarini Ltda</t>
  </si>
  <si>
    <t>2.1.1.03.01413</t>
  </si>
  <si>
    <t>Giovanna Legnari Clinica Medica Ltda</t>
  </si>
  <si>
    <t>2.1.1.03.01414</t>
  </si>
  <si>
    <t>Is Melo Servicos Medicos Ltda</t>
  </si>
  <si>
    <t>2.1.1.03.01416</t>
  </si>
  <si>
    <t>Mb Servicos Medicos E Saude Ltda</t>
  </si>
  <si>
    <t>2.1.1.03.01417</t>
  </si>
  <si>
    <t>Ls Lima Servicos Medicos Ltda</t>
  </si>
  <si>
    <t>2.1.1.03.01419</t>
  </si>
  <si>
    <t>Lara Luz Ltda</t>
  </si>
  <si>
    <t>2.1.1.03.01420</t>
  </si>
  <si>
    <t>Kml Servicos Medicos Ltda</t>
  </si>
  <si>
    <t>2.1.1.03.01421</t>
  </si>
  <si>
    <t>Jose Eduardo Maurano Filho Ltda</t>
  </si>
  <si>
    <t>2.1.1.03.01423</t>
  </si>
  <si>
    <t>J G Marra Medicina Ltda</t>
  </si>
  <si>
    <t>2.1.1.03.01424</t>
  </si>
  <si>
    <t>Isabella Busnello Felipe Ltda</t>
  </si>
  <si>
    <t>2.1.1.03.01425</t>
  </si>
  <si>
    <t>Uejima Ltda</t>
  </si>
  <si>
    <t>2.1.1.03.01427</t>
  </si>
  <si>
    <t>Faleiros, Leite, Peres Ltda</t>
  </si>
  <si>
    <t>2.1.1.03.01428</t>
  </si>
  <si>
    <t>Mathias Servicos Medicos Ltda</t>
  </si>
  <si>
    <t>2.1.1.03.01430</t>
  </si>
  <si>
    <t>Rrp Servicos Medicos Ltda</t>
  </si>
  <si>
    <t>2.1.1.03.01431</t>
  </si>
  <si>
    <t>Ana Cp Pessoni Serv Med Ltda</t>
  </si>
  <si>
    <t>2.1.1.03.01432</t>
  </si>
  <si>
    <t>Berger Medical Services Ltda</t>
  </si>
  <si>
    <t>2.1.1.03.01434</t>
  </si>
  <si>
    <t>Centellas Medicos Ltda</t>
  </si>
  <si>
    <t>2.1.1.03.01436</t>
  </si>
  <si>
    <t>Anaisa Michelino Serv Medicos Ltda</t>
  </si>
  <si>
    <t>2.1.1.03.01438</t>
  </si>
  <si>
    <t>Bars Servicos De Saude Ltda</t>
  </si>
  <si>
    <t>2.1.1.03.01440</t>
  </si>
  <si>
    <t>Beatriz Pereira De O Ltda</t>
  </si>
  <si>
    <t>2.1.1.03.01441</t>
  </si>
  <si>
    <t>Cbb Saude Ltda</t>
  </si>
  <si>
    <t>2.1.1.03.01442</t>
  </si>
  <si>
    <t>Clin Med Amanda Kakumoto Ltda</t>
  </si>
  <si>
    <t>2.1.1.03.01443</t>
  </si>
  <si>
    <t>Clinica Medica M.A.B Ltda</t>
  </si>
  <si>
    <t>2.1.1.03.01444</t>
  </si>
  <si>
    <t>Marcelo Cesarino Cestari Ltda</t>
  </si>
  <si>
    <t>2.1.1.03.01446</t>
  </si>
  <si>
    <t>Pedro Motta Filho Ltda</t>
  </si>
  <si>
    <t>2.1.1.03.01447</t>
  </si>
  <si>
    <t>Philippe Martins Serv Med Ltda</t>
  </si>
  <si>
    <t>2.1.1.03.01448</t>
  </si>
  <si>
    <t>Plena Serv Medicos Ltda</t>
  </si>
  <si>
    <t>2.1.1.03.01450</t>
  </si>
  <si>
    <t>Sofia Estrela Aleixo Ltda</t>
  </si>
  <si>
    <t>2.1.1.03.01451</t>
  </si>
  <si>
    <t>Giovani Davanco Ltda</t>
  </si>
  <si>
    <t>2.1.1.03.01453</t>
  </si>
  <si>
    <t>Leati Caparroz Serv Med Ltda</t>
  </si>
  <si>
    <t>2.1.1.03.01454</t>
  </si>
  <si>
    <t>Thais B. L. Belani Serv Med Ltda</t>
  </si>
  <si>
    <t>2.1.1.03.01455</t>
  </si>
  <si>
    <t>Dr Prestes Serv Med Ltda</t>
  </si>
  <si>
    <t>2.1.1.03.01456</t>
  </si>
  <si>
    <t>Clm Serv Medicos Ltda</t>
  </si>
  <si>
    <t>2.1.1.03.01457</t>
  </si>
  <si>
    <t>Colamarino Ltda</t>
  </si>
  <si>
    <t>2.1.1.03.01459</t>
  </si>
  <si>
    <t>Dra Vitoria Yamada Serv Med</t>
  </si>
  <si>
    <t>2.1.1.03.01460</t>
  </si>
  <si>
    <t>Eleonora Lemos Salmazo Ltda</t>
  </si>
  <si>
    <t>2.1.1.03.01461</t>
  </si>
  <si>
    <t>F A Botini Serv Med Ltda</t>
  </si>
  <si>
    <t>2.1.1.03.01462</t>
  </si>
  <si>
    <t>Frezarin Pagotto Serv Med Ltda</t>
  </si>
  <si>
    <t>2.1.1.03.01463</t>
  </si>
  <si>
    <t>Medshultz Serv Medicos Ltda</t>
  </si>
  <si>
    <t>2.1.1.03.01464</t>
  </si>
  <si>
    <t>Balbino Servicos Medicos Ltda</t>
  </si>
  <si>
    <t>2.1.1.03.01465</t>
  </si>
  <si>
    <t>Bas Saude Ltda</t>
  </si>
  <si>
    <t>2.1.1.03.01466</t>
  </si>
  <si>
    <t>Beatriz Santos Francisco Med Ltda</t>
  </si>
  <si>
    <t>2.1.1.03.01467</t>
  </si>
  <si>
    <t>Brunna Martins Rezende Serv Med</t>
  </si>
  <si>
    <t>2.1.1.03.01469</t>
  </si>
  <si>
    <t>Acr Darwin Serv Medicos Ltda</t>
  </si>
  <si>
    <t>2.1.1.03.01470</t>
  </si>
  <si>
    <t>Agrd Serv Medicos Ltda</t>
  </si>
  <si>
    <t>2.1.1.03.01471</t>
  </si>
  <si>
    <t>Av Fraga Serv Medicos Ltda</t>
  </si>
  <si>
    <t>2.1.1.03.01472</t>
  </si>
  <si>
    <t>Tcrf Serv Medicos Ltda</t>
  </si>
  <si>
    <t>2.1.1.03.01474</t>
  </si>
  <si>
    <t>Stella Louise Almqvist Ltda</t>
  </si>
  <si>
    <t>2.1.1.03.01475</t>
  </si>
  <si>
    <t>Mastermed Sp Ii Gestao Med Ltda</t>
  </si>
  <si>
    <t>2.1.1.03.01476</t>
  </si>
  <si>
    <t>Mj Groke Ltda</t>
  </si>
  <si>
    <t>2.1.1.03.01478</t>
  </si>
  <si>
    <t>Lelio Silva Junior &amp; Cia Ltda</t>
  </si>
  <si>
    <t>2.1.1.03.01480</t>
  </si>
  <si>
    <t>Faria E Junqueira Serv Med Ltda</t>
  </si>
  <si>
    <t>2.1.1.03.01481</t>
  </si>
  <si>
    <t>Emanoeli F Araujo Clinica Med</t>
  </si>
  <si>
    <t>2.1.1.03.01482</t>
  </si>
  <si>
    <t>Ferri Servicos Medicos Ltda</t>
  </si>
  <si>
    <t>2.1.1.03.01485</t>
  </si>
  <si>
    <t>Joao Freitas Serv Medicos Ltda</t>
  </si>
  <si>
    <t>2.1.1.03.01486</t>
  </si>
  <si>
    <t>Laura Paim Atendimento Med Ltda</t>
  </si>
  <si>
    <t>2.1.1.03.01487</t>
  </si>
  <si>
    <t>Elina Assunção De Lima Serv Med</t>
  </si>
  <si>
    <t>2.1.1.03.01489</t>
  </si>
  <si>
    <t>Policlinica Saude Ltda</t>
  </si>
  <si>
    <t>2.1.1.03.01492</t>
  </si>
  <si>
    <t>Amanda Servicos Medicos Ltda</t>
  </si>
  <si>
    <t>2.1.1.03.01493</t>
  </si>
  <si>
    <t>Aurelio Cg Servicos Medicos Ltda</t>
  </si>
  <si>
    <t>2.1.1.03.01494</t>
  </si>
  <si>
    <t>C. Y. Serviços Medicos Ltda</t>
  </si>
  <si>
    <t>2.1.1.03.01496</t>
  </si>
  <si>
    <t>Julia Maria Mattioli Ltda</t>
  </si>
  <si>
    <t>2.1.1.03.01497</t>
  </si>
  <si>
    <t>Lnk Servicos Medicos Ltda</t>
  </si>
  <si>
    <t>2.1.1.03.01499</t>
  </si>
  <si>
    <t>Pedro Vinicius Ribeiro Vicentini Ltda</t>
  </si>
  <si>
    <t>2.1.1.03.01500</t>
  </si>
  <si>
    <t>Prover Servicos Medicos Ltda</t>
  </si>
  <si>
    <t>2.1.1.03.01501</t>
  </si>
  <si>
    <t>Rodolfo Alves Servicos Medicos Ltda</t>
  </si>
  <si>
    <t>2.1.1.03.01503</t>
  </si>
  <si>
    <t>C. Hares Measso Servicos Medicos Ltda</t>
  </si>
  <si>
    <t>2.1.1.03.01505</t>
  </si>
  <si>
    <t>Guilherme C Camargo Serv Medicos Ltda</t>
  </si>
  <si>
    <t>2.1.1.03.01506</t>
  </si>
  <si>
    <t>Jsb Servicos Medicos Ltda</t>
  </si>
  <si>
    <t>2.1.1.03.01507</t>
  </si>
  <si>
    <t>L A T Servicos Medicos Ltda</t>
  </si>
  <si>
    <t>2.1.1.03.01508</t>
  </si>
  <si>
    <t>Mepo Servicos Medicos Ltda</t>
  </si>
  <si>
    <t>2.1.1.03.01509</t>
  </si>
  <si>
    <t>Renato Alexsander Martins Lara Ltda</t>
  </si>
  <si>
    <t>2.1.1.03.01510</t>
  </si>
  <si>
    <t>Ferreira &amp; Resende Serv Medicos Ltda</t>
  </si>
  <si>
    <t>2.1.1.03.01512</t>
  </si>
  <si>
    <t>Heitor Paulo Borges Serv Med Ltda</t>
  </si>
  <si>
    <t>2.1.1.03.01513</t>
  </si>
  <si>
    <t>Abraao Meira Gomes Servicos Medicos Ltda</t>
  </si>
  <si>
    <t>2.1.1.03.01514</t>
  </si>
  <si>
    <t>Aline Sardow Pereira Ltda</t>
  </si>
  <si>
    <t>2.1.1.03.01515</t>
  </si>
  <si>
    <t>Almeida E Resende Servicos Medicos Ltda</t>
  </si>
  <si>
    <t>2.1.1.03.01516</t>
  </si>
  <si>
    <t>Andres E Tafner Servicos Medicos Ltda </t>
  </si>
  <si>
    <t>2.1.1.03.01517</t>
  </si>
  <si>
    <t>Bastos Ferreira Servicos Medicos Ltda</t>
  </si>
  <si>
    <t>2.1.1.03.01518</t>
  </si>
  <si>
    <t>Cacao Trabalhos Medicos Ltda </t>
  </si>
  <si>
    <t>2.1.1.03.01519</t>
  </si>
  <si>
    <t>Cervato Servicos Medicos Ltda</t>
  </si>
  <si>
    <t>2.1.1.03.01520</t>
  </si>
  <si>
    <t>Clinica Medica Alvarenga Ltda</t>
  </si>
  <si>
    <t>2.1.1.03.01521</t>
  </si>
  <si>
    <t>Crad Instituto Medico Ltda</t>
  </si>
  <si>
    <t>2.1.1.03.01522</t>
  </si>
  <si>
    <t>Ds Servicos Medicos Ltda</t>
  </si>
  <si>
    <t>2.1.1.03.01523</t>
  </si>
  <si>
    <t>Freitas Fernandes Servicos Medicos Ltda</t>
  </si>
  <si>
    <t>2.1.1.03.01524</t>
  </si>
  <si>
    <t>G S Machado Servicos Medicos Ltda</t>
  </si>
  <si>
    <t>2.1.1.03.01525</t>
  </si>
  <si>
    <t>G Soubihe Medicina Ltda</t>
  </si>
  <si>
    <t>2.1.1.03.01527</t>
  </si>
  <si>
    <t>Guilherme Bequer Dias Serv Med Ltda</t>
  </si>
  <si>
    <t>2.1.1.03.01528</t>
  </si>
  <si>
    <t>Jb Servicos Medicos Ltda</t>
  </si>
  <si>
    <t>2.1.1.03.01529</t>
  </si>
  <si>
    <t>Joara Oliveira Servicos Medicos Ltda</t>
  </si>
  <si>
    <t>2.1.1.03.01530</t>
  </si>
  <si>
    <t>Kaique Pedro Servicos Medicos Ltda</t>
  </si>
  <si>
    <t>2.1.1.03.01531</t>
  </si>
  <si>
    <t>Marcelo Kazumi Servicos Medicos Ltda</t>
  </si>
  <si>
    <t>2.1.1.03.01532</t>
  </si>
  <si>
    <t>Milena Dos Reis Marques Serv Med Ltda</t>
  </si>
  <si>
    <t>2.1.1.03.01534</t>
  </si>
  <si>
    <t>R Luz Servicos Medicos Ltda</t>
  </si>
  <si>
    <t>2.1.1.03.01535</t>
  </si>
  <si>
    <t>Almeida Maeda Jordao Serv Med Ltda</t>
  </si>
  <si>
    <t>2.1.1.03.01536</t>
  </si>
  <si>
    <t>Gyd Serviços Médicos Ltda</t>
  </si>
  <si>
    <t>2.1.1.03.01538</t>
  </si>
  <si>
    <t>Daniel Francisco Servicos Medicos Ltda</t>
  </si>
  <si>
    <t>2.1.1.03.01539</t>
  </si>
  <si>
    <t>Famc Servicos Medicos Ltda</t>
  </si>
  <si>
    <t>2.1.1.03.01540</t>
  </si>
  <si>
    <t>Felipe Dias Mente Servicos Medicos Ltda</t>
  </si>
  <si>
    <t>2.1.1.03.01541</t>
  </si>
  <si>
    <t>Isabela Candido Ferreira Ltda</t>
  </si>
  <si>
    <t>2.1.1.03.01542</t>
  </si>
  <si>
    <t>Jgsp Servicos Medicos Ltda</t>
  </si>
  <si>
    <t>2.1.1.03.01544</t>
  </si>
  <si>
    <t>Larissa Marquetti Servicos Medicos Ltda</t>
  </si>
  <si>
    <t>2.1.1.03.01545</t>
  </si>
  <si>
    <t>Laura M. Junqueira Meirelles Ltda</t>
  </si>
  <si>
    <t>2.1.1.03.01547</t>
  </si>
  <si>
    <t>Ls Carvalho Servicos Medicos Ltda</t>
  </si>
  <si>
    <t>2.1.1.03.01548</t>
  </si>
  <si>
    <t>Matheus R B Cruz Ltda</t>
  </si>
  <si>
    <t>2.1.1.03.01549</t>
  </si>
  <si>
    <t>Med Fono Clin. Medica E Fona. Ltda</t>
  </si>
  <si>
    <t>2.1.1.03.01550</t>
  </si>
  <si>
    <t>Caique Yoshi Ishizuka Nascimento Ltda</t>
  </si>
  <si>
    <t>2.1.1.03.01551</t>
  </si>
  <si>
    <t>Clinica Med. Marco A. P. De La Ossa Ltda</t>
  </si>
  <si>
    <t>2.1.1.03.01552</t>
  </si>
  <si>
    <t>Aline Severino Serv Medicos Ltda</t>
  </si>
  <si>
    <t>2.1.1.03.01553</t>
  </si>
  <si>
    <t>Augusto Pozatti Ricardo De Souza Ltda</t>
  </si>
  <si>
    <t>2.1.1.03.01554</t>
  </si>
  <si>
    <t>Vig Servicos Medicos Ltda</t>
  </si>
  <si>
    <t>2.1.1.03.01555</t>
  </si>
  <si>
    <t>Tulio Ferracini Costa Ltda</t>
  </si>
  <si>
    <t>2.1.1.03.01556</t>
  </si>
  <si>
    <t>Tafuri D Anuncio Medicina E Saude Ltda</t>
  </si>
  <si>
    <t>2.1.1.03.01557</t>
  </si>
  <si>
    <t>Ssh Medicina Ltda</t>
  </si>
  <si>
    <t>2.1.1.03.01558</t>
  </si>
  <si>
    <t>Roberto M Dorner Servicos Medicos Ltda</t>
  </si>
  <si>
    <t>2.1.1.03.01560</t>
  </si>
  <si>
    <t>Peixe Solucoes De Saude Ltda</t>
  </si>
  <si>
    <t>2.1.1.03.01562</t>
  </si>
  <si>
    <t>Pedro Borelli Servicos Medicos Ltda</t>
  </si>
  <si>
    <t>2.1.1.03.01563</t>
  </si>
  <si>
    <t>Paulo Jagelski Servicos Medicos Ltda</t>
  </si>
  <si>
    <t>2.1.1.03.01564</t>
  </si>
  <si>
    <t>On Saude Ltda</t>
  </si>
  <si>
    <t>2.1.1.03.01565</t>
  </si>
  <si>
    <t>Melato Servicos Medicos Ltda</t>
  </si>
  <si>
    <t>2.1.1.03.01566</t>
  </si>
  <si>
    <t>Andreia Amorim Servicos Medicos Ltda</t>
  </si>
  <si>
    <t>2.1.1.03.01567</t>
  </si>
  <si>
    <t>Zaparolli Servicos Medicos Ltda</t>
  </si>
  <si>
    <t>2.1.1.03.01568</t>
  </si>
  <si>
    <t>W M O Assistencia Medica Ltda</t>
  </si>
  <si>
    <t>2.1.1.03.01569</t>
  </si>
  <si>
    <t>Seto - Serv Esp Em Trauma. E Ortop. Ltda</t>
  </si>
  <si>
    <t>2.1.1.03.01570</t>
  </si>
  <si>
    <t>Pedro Nakamura Mazakina Ltda</t>
  </si>
  <si>
    <t>2.1.1.03.01572</t>
  </si>
  <si>
    <t>M L L Servicos Medicos Ltda</t>
  </si>
  <si>
    <t>2.1.1.03.01573</t>
  </si>
  <si>
    <t>A. S. Moura Serviços Médicos Ltda</t>
  </si>
  <si>
    <t>2.1.1.03.01574</t>
  </si>
  <si>
    <t>Anyelle Amaro Serviços Médicos Ltda</t>
  </si>
  <si>
    <t>2.1.1.03.01575</t>
  </si>
  <si>
    <t>Arthur Medeiros Faciroli Serv Med Ltda</t>
  </si>
  <si>
    <t>2.1.1.03.01576</t>
  </si>
  <si>
    <t>Becher Braga Serv Med Ltda</t>
  </si>
  <si>
    <t>2.1.1.03.01577</t>
  </si>
  <si>
    <t>C Figueiredo De Siqueira Campos Serv Med</t>
  </si>
  <si>
    <t>2.1.1.03.01579</t>
  </si>
  <si>
    <t>Lain Systen Servicos Medicos Ltda</t>
  </si>
  <si>
    <t>2.1.1.03.01580</t>
  </si>
  <si>
    <t>K S Salgado Servicos Medicos Ltda</t>
  </si>
  <si>
    <t>2.1.1.03.01581</t>
  </si>
  <si>
    <t>Hnb Servicos Medicos Ltda</t>
  </si>
  <si>
    <t>2.1.1.03.01583</t>
  </si>
  <si>
    <t>Camila E. Souza Servicos Medicos Ltda</t>
  </si>
  <si>
    <t>2.1.1.03.01584</t>
  </si>
  <si>
    <t>Ana Carolina V. G. Serv. Medicos Ltda</t>
  </si>
  <si>
    <t>2.1.1.03.01585</t>
  </si>
  <si>
    <t>Bac Servicos Medicos Ltda</t>
  </si>
  <si>
    <t>2.1.1.03.01586</t>
  </si>
  <si>
    <t>Btp Serviços Médicos Ltda</t>
  </si>
  <si>
    <t>2.1.1.03.01587</t>
  </si>
  <si>
    <t>Clinica Medica Jpc Cintra Ltda</t>
  </si>
  <si>
    <t>2.1.1.03.01588</t>
  </si>
  <si>
    <t>Dra Leticia Campana Fonseca Ltda</t>
  </si>
  <si>
    <t>2.1.1.03.01589</t>
  </si>
  <si>
    <t>F &amp; M Theodoro Servicos Medicos Ltda</t>
  </si>
  <si>
    <t>2.1.1.03.01590</t>
  </si>
  <si>
    <t>G P C N Servicos Medicos Ltda</t>
  </si>
  <si>
    <t>2.1.1.03.01591</t>
  </si>
  <si>
    <t>Gso Serviçoes Médicos Ltda</t>
  </si>
  <si>
    <t>2.1.1.03.01592</t>
  </si>
  <si>
    <t>Gtm Servicos Medicos Ltda</t>
  </si>
  <si>
    <t>2.1.1.03.01593</t>
  </si>
  <si>
    <t>Guilherme Guimaraes Leal</t>
  </si>
  <si>
    <t>2.1.1.03.01594</t>
  </si>
  <si>
    <t>Inamonico Servicos Medicos Itda</t>
  </si>
  <si>
    <t>2.1.1.03.01595</t>
  </si>
  <si>
    <t>J P Assistencia Medica Ltda</t>
  </si>
  <si>
    <t>2.1.1.03.01596</t>
  </si>
  <si>
    <t>M&amp;J Medicina E Saude Ltda</t>
  </si>
  <si>
    <t>2.1.1.03.01597</t>
  </si>
  <si>
    <t>Noraschi Servicos Medicos Ltda</t>
  </si>
  <si>
    <t>2.1.1.03.01598</t>
  </si>
  <si>
    <t>Santos E Eugenia Servicos Medicos Ltda</t>
  </si>
  <si>
    <t>2.1.1.03.01599</t>
  </si>
  <si>
    <t>Areosa Servicos Medicos Ltda</t>
  </si>
  <si>
    <t>2.1.1.03.01600</t>
  </si>
  <si>
    <t>Dfp Servicos De Saude Ltda</t>
  </si>
  <si>
    <t>2.1.1.03.01601</t>
  </si>
  <si>
    <t>Tayna Lorrana Lima Almeida Santos</t>
  </si>
  <si>
    <t>2.1.1.03.01602</t>
  </si>
  <si>
    <t>VM Serviços Medicos Ltda</t>
  </si>
  <si>
    <t>2.1.1.03.01603</t>
  </si>
  <si>
    <t>Carolina D Avila Mesquita Ltda</t>
  </si>
  <si>
    <t>2.1.1.03.01604</t>
  </si>
  <si>
    <t>Melo Angelo Serviços Médicos Ltda</t>
  </si>
  <si>
    <t>2.1.1.03.01605</t>
  </si>
  <si>
    <t>Amanda Zanluchi Servicos Medicos Ltda</t>
  </si>
  <si>
    <t>2.1.1.03.01606</t>
  </si>
  <si>
    <t>G Eugenio Oliveira Med Integrada Ltda</t>
  </si>
  <si>
    <t>2.1.1.03.01607</t>
  </si>
  <si>
    <t>Api Servicos Medicos Ltda</t>
  </si>
  <si>
    <t>2.1.1.03.01608</t>
  </si>
  <si>
    <t>Artur Lukasse Facini Pereira Silva LTDA</t>
  </si>
  <si>
    <t>2.1.1.03.01609</t>
  </si>
  <si>
    <t>Bg Clínica Medica</t>
  </si>
  <si>
    <t>2.1.1.03.01610</t>
  </si>
  <si>
    <t>Cabana Caruso Serviços Médicos Ltda</t>
  </si>
  <si>
    <t>2.1.1.03.01611</t>
  </si>
  <si>
    <t>Carvalho Serviços Médicos Ltda</t>
  </si>
  <si>
    <t>2.1.1.03.01612</t>
  </si>
  <si>
    <t>Clinica Medica Gabriella M. Tartari Ltda</t>
  </si>
  <si>
    <t>2.1.1.03.01613</t>
  </si>
  <si>
    <t>Clínica Médica Teixeira Marcos Ltda</t>
  </si>
  <si>
    <t>2.1.1.03.01614</t>
  </si>
  <si>
    <t>DGP Serviços Médicos Ltda</t>
  </si>
  <si>
    <t>2.1.1.03.01615</t>
  </si>
  <si>
    <t>Lhpastana Servicos Medicos Ltda</t>
  </si>
  <si>
    <t>2.1.1.03.01616</t>
  </si>
  <si>
    <t>Dias Américo Serviços Médicos Ltda</t>
  </si>
  <si>
    <t>2.1.1.03.01617</t>
  </si>
  <si>
    <t>E. Leva Lulio Servicos Medicos Ltda</t>
  </si>
  <si>
    <t>2.1.1.03.01618</t>
  </si>
  <si>
    <t>Fernando Sabath De O. Bernardes Ltda</t>
  </si>
  <si>
    <t>2.1.1.03.01619</t>
  </si>
  <si>
    <t>Gabrielle Oliveira Almeida Fabbris Ltda</t>
  </si>
  <si>
    <t>2.1.1.03.01620</t>
  </si>
  <si>
    <t>Hdp Serviços Médicos</t>
  </si>
  <si>
    <t>2.1.1.03.01621</t>
  </si>
  <si>
    <t>Isabela Bonsembiante B. Silva Serv. Méd.</t>
  </si>
  <si>
    <t>2.1.1.03.01622</t>
  </si>
  <si>
    <t>J Bianchi Sevicos Médicos Itda</t>
  </si>
  <si>
    <t>2.1.1.03.01623</t>
  </si>
  <si>
    <t>Jsm Serviços Medicos Ltda</t>
  </si>
  <si>
    <t>2.1.1.03.01624</t>
  </si>
  <si>
    <t>Juliana Leite R. Pinheiro Da Silva Ltd?</t>
  </si>
  <si>
    <t>2.1.1.03.01625</t>
  </si>
  <si>
    <t>L.M.R. Abritta Ltda</t>
  </si>
  <si>
    <t>2.1.1.03.01626</t>
  </si>
  <si>
    <t>Laura Da Costa Pereira Minghe Ltda</t>
  </si>
  <si>
    <t>2.1.1.03.01627</t>
  </si>
  <si>
    <t>Letícia Oliveira Brescia Serv. Méd. Ltda</t>
  </si>
  <si>
    <t>2.1.1.03.01628</t>
  </si>
  <si>
    <t>Lf Zanotti Serviços Médicos Ltda</t>
  </si>
  <si>
    <t>2.1.1.03.01629</t>
  </si>
  <si>
    <t>Louise Andrade Lobo Da Silva Barata Ltda</t>
  </si>
  <si>
    <t>2.1.1.03.01630</t>
  </si>
  <si>
    <t>Mariana Segantine Marcal Ltda</t>
  </si>
  <si>
    <t>2.1.1.03.01631</t>
  </si>
  <si>
    <t>Mms Medicina E Saude Ltda</t>
  </si>
  <si>
    <t>2.1.1.03.01632</t>
  </si>
  <si>
    <t>Nicole Hana Romanisio Ltda</t>
  </si>
  <si>
    <t>2.1.1.03.01633</t>
  </si>
  <si>
    <t>Phbo Serviços Médicos Ltda</t>
  </si>
  <si>
    <t>2.1.1.03.01634</t>
  </si>
  <si>
    <t>R Rosa Serviços Médicos LTDA</t>
  </si>
  <si>
    <t>2.1.1.03.01635</t>
  </si>
  <si>
    <t>Rosseto Ghn Servicos Medicos Ltda</t>
  </si>
  <si>
    <t>2.1.1.03.01636</t>
  </si>
  <si>
    <t>Soins De Sante Servicos Medicos Ltda</t>
  </si>
  <si>
    <t>2.1.1.03.01637</t>
  </si>
  <si>
    <t>Vd Serviços Medicos Ltda</t>
  </si>
  <si>
    <t>2.1.1.03.01638</t>
  </si>
  <si>
    <t>Vital Medicina L&amp;A Ltda</t>
  </si>
  <si>
    <t>2.1.1.03.01639</t>
  </si>
  <si>
    <t>Camila Oliveira Pinheiro Ltda</t>
  </si>
  <si>
    <t>2.1.1.03.01640</t>
  </si>
  <si>
    <t>Zannin Serv Med em Ped E Coloproctologia</t>
  </si>
  <si>
    <t>2.1.1.03.01641</t>
  </si>
  <si>
    <t>Neonatologia HR Serviços Medicos Ltda</t>
  </si>
  <si>
    <t>2.1.1.03.01642</t>
  </si>
  <si>
    <t>Cancelier &amp; Costa Ltda</t>
  </si>
  <si>
    <t>2.1.1.03.01643</t>
  </si>
  <si>
    <t>Larped Serviços Medicos Ltda</t>
  </si>
  <si>
    <t>2.1.1.03.01645</t>
  </si>
  <si>
    <t>Henrique Fleury Costa Ltda</t>
  </si>
  <si>
    <t>2.1.1.03.01646</t>
  </si>
  <si>
    <t>Im Melo Servicos Medicos Ltda</t>
  </si>
  <si>
    <t>2.1.1.03.01647</t>
  </si>
  <si>
    <t>Isabela Ortenzio Servicos Medicos Ltda</t>
  </si>
  <si>
    <t>2.1.1.03.01648</t>
  </si>
  <si>
    <t xml:space="preserve">Isadora Montes Rezende Servicos Medicos </t>
  </si>
  <si>
    <t>2.1.1.03.01649</t>
  </si>
  <si>
    <t>Jr Bernardes Servicos Medicos Ltda</t>
  </si>
  <si>
    <t>2.1.1.03.01650</t>
  </si>
  <si>
    <t>Larissa Goncalves Ferrari Martorano Ltda</t>
  </si>
  <si>
    <t>2.1.1.03.01651</t>
  </si>
  <si>
    <t>Lfantin Servicos Medicos Ltda</t>
  </si>
  <si>
    <t>2.1.1.03.01652</t>
  </si>
  <si>
    <t>Thaís Campioni Ltda</t>
  </si>
  <si>
    <t>2.1.1.03.01653</t>
  </si>
  <si>
    <t>Ricardo De O. Rodrigues Servicos Medicos</t>
  </si>
  <si>
    <t>2.1.1.03.01654</t>
  </si>
  <si>
    <t>Reyes Servicos Medicos Ltda</t>
  </si>
  <si>
    <t>2.1.1.03.01655</t>
  </si>
  <si>
    <t>Rafaela Lollo Servicos Medicos Ltda</t>
  </si>
  <si>
    <t>2.1.1.03.01656</t>
  </si>
  <si>
    <t>Pansani &amp; Penatti Servicos Medicos Ltda</t>
  </si>
  <si>
    <t>2.1.1.03.01657</t>
  </si>
  <si>
    <t>Marcela Cp Cardoso Servicos Medicos Ltda</t>
  </si>
  <si>
    <t>2.1.1.03.01658</t>
  </si>
  <si>
    <t>B Gasoli Rodrigues Servicos Medicos Ltda</t>
  </si>
  <si>
    <t>2.1.1.03.01659</t>
  </si>
  <si>
    <t>Balmante &amp; Espinosa Servicos Medicos</t>
  </si>
  <si>
    <t>2.1.1.03.01660</t>
  </si>
  <si>
    <t>C Lopes Moreira Da Silva Ltda</t>
  </si>
  <si>
    <t>2.1.1.03.01661</t>
  </si>
  <si>
    <t>Carla Rodrigues Messias Servicos Medicos</t>
  </si>
  <si>
    <t>2.1.1.03.01662</t>
  </si>
  <si>
    <t>Clinica Medica Med Castro Ltda</t>
  </si>
  <si>
    <t>2.1.1.03.01663</t>
  </si>
  <si>
    <t>Clovis Brum Do Canto Servicos Medicos</t>
  </si>
  <si>
    <t>2.1.1.03.01664</t>
  </si>
  <si>
    <t>Duomed Ltda</t>
  </si>
  <si>
    <t>2.1.1.03.01665</t>
  </si>
  <si>
    <t>Etica Health Center Ltda</t>
  </si>
  <si>
    <t>2.1.1.03.01666</t>
  </si>
  <si>
    <t>G F Borges Servicos Medicos Ltda</t>
  </si>
  <si>
    <t>2.1.1.03.01667</t>
  </si>
  <si>
    <t>Gameiro Carvalho Servicos Medicos Ltda</t>
  </si>
  <si>
    <t>2.1.1.03.01668</t>
  </si>
  <si>
    <t>Luis Felipe Fucuta Figueira Ltda</t>
  </si>
  <si>
    <t>2.1.1.03.01669</t>
  </si>
  <si>
    <t>M A M B Prestacao De Servicos Medicos</t>
  </si>
  <si>
    <t>2.1.1.03.01670</t>
  </si>
  <si>
    <t>M Sampaio Meira Servicos Medicos Ltda</t>
  </si>
  <si>
    <t>2.1.1.03.01672</t>
  </si>
  <si>
    <t>ACFA Serviços Medicos Ltda</t>
  </si>
  <si>
    <t>2.1.1.03.01673</t>
  </si>
  <si>
    <t>Amer K Ismail Serviços Medicos Ltda</t>
  </si>
  <si>
    <t>2.1.1.03.01674</t>
  </si>
  <si>
    <t>America Serviços Medicos Ltda</t>
  </si>
  <si>
    <t>2.1.1.03.01675</t>
  </si>
  <si>
    <t>Barichello e Barichello Serv Medicos</t>
  </si>
  <si>
    <t>2.1.1.03.01676</t>
  </si>
  <si>
    <t xml:space="preserve">Flosi e Brisotti SS </t>
  </si>
  <si>
    <t>2.1.1.03.01677</t>
  </si>
  <si>
    <t xml:space="preserve">INB Serviços Medicos </t>
  </si>
  <si>
    <t>2.1.1.03.01678</t>
  </si>
  <si>
    <t>Segato e Medeiros Serv Medicos</t>
  </si>
  <si>
    <t>2.1.1.03.01679</t>
  </si>
  <si>
    <t>Sara Tangerina dos S Serv Medicos</t>
  </si>
  <si>
    <t>2.1.1.03.01680</t>
  </si>
  <si>
    <t>Ozaki Medicina Avancada Ltda</t>
  </si>
  <si>
    <t>2.1.1.03.01681</t>
  </si>
  <si>
    <t>NLS Medicos Associados Ltda</t>
  </si>
  <si>
    <t>2.1.1.03.01682</t>
  </si>
  <si>
    <t>MTS Servicos Medicos Ltda</t>
  </si>
  <si>
    <t>2.1.1.03.01683</t>
  </si>
  <si>
    <t>Marcela Oliveira Ierardi Serv Medicos</t>
  </si>
  <si>
    <t>2.1.1.03.01684</t>
  </si>
  <si>
    <t>Juliana dos Santos Rocha Serv Medicos</t>
  </si>
  <si>
    <t>2.1.1.03.01685</t>
  </si>
  <si>
    <t>Julia Fernanda da S Theodoro Serv Med</t>
  </si>
  <si>
    <t>2.1.1.03.01686</t>
  </si>
  <si>
    <t>A. K. Domingos De Matos Medicina Ltda</t>
  </si>
  <si>
    <t>2.1.1.03.01687</t>
  </si>
  <si>
    <t>Aj Fernandes Servicos Medicos Ltda</t>
  </si>
  <si>
    <t>2.1.1.03.01688</t>
  </si>
  <si>
    <t>Bianca Mansine Ltda</t>
  </si>
  <si>
    <t>2.1.1.03.01689</t>
  </si>
  <si>
    <t>Carlos Eduardo Nunes Aranha Ltda</t>
  </si>
  <si>
    <t>2.1.1.03.01690</t>
  </si>
  <si>
    <t>Carolina Vidal Servicos Medicos Ltda</t>
  </si>
  <si>
    <t>2.1.1.03.01692</t>
  </si>
  <si>
    <t>D Montagnani Lopes Servicos Medicos</t>
  </si>
  <si>
    <t>2.1.1.03.01693</t>
  </si>
  <si>
    <t>Dcl Servicos Medicos Ltda</t>
  </si>
  <si>
    <t>2.1.1.03.01694</t>
  </si>
  <si>
    <t>Dirceu Ricardo A. Filho Servicos Medicos</t>
  </si>
  <si>
    <t>2.1.1.03.01695</t>
  </si>
  <si>
    <t>G P De Freitas Medicina Ltda</t>
  </si>
  <si>
    <t>2.1.1.03.01696</t>
  </si>
  <si>
    <t>Garozi Servicos Medicos Ltda</t>
  </si>
  <si>
    <t>2.1.1.03.01697</t>
  </si>
  <si>
    <t>Guerta Pastori Saude Integral Ltda</t>
  </si>
  <si>
    <t>2.1.1.03.01698</t>
  </si>
  <si>
    <t>Gabriel Felipe Dos Santos Ltda</t>
  </si>
  <si>
    <t>2.1.1.03.01699</t>
  </si>
  <si>
    <t>I J A Alvarenga Servicos Medicos Ltda</t>
  </si>
  <si>
    <t>2.1.1.03.01700</t>
  </si>
  <si>
    <t>Erick Moreti Serv Medicos Ltda</t>
  </si>
  <si>
    <t>2.1.1.03.01701</t>
  </si>
  <si>
    <t>Serviços Médicos FB Ltda</t>
  </si>
  <si>
    <t>2.1.1.03.01702</t>
  </si>
  <si>
    <t>C. M. Dra Helen Tonin Jatoba Ltda</t>
  </si>
  <si>
    <t>2.1.1.03.01703</t>
  </si>
  <si>
    <t>D F Maluf Medicina Ltda</t>
  </si>
  <si>
    <t>2.1.1.03.01704</t>
  </si>
  <si>
    <t>Jessica Ventura da Silva Ltda</t>
  </si>
  <si>
    <t>2.1.1.03.01705</t>
  </si>
  <si>
    <t>R Soriano Fernandes Santos Serv Med Ltda</t>
  </si>
  <si>
    <t>2.1.1.03.01706</t>
  </si>
  <si>
    <t>Natalie Celezinsky Clazer Ltda</t>
  </si>
  <si>
    <t>2.1.1.03.01707</t>
  </si>
  <si>
    <t>Beatriz Pretti Ltda</t>
  </si>
  <si>
    <t>2.1.1.03.01709</t>
  </si>
  <si>
    <t>TSB Serv Medicos em Ortopedia</t>
  </si>
  <si>
    <t>2.1.1.03.01710</t>
  </si>
  <si>
    <t>Correa Alub Servicos Medicos Ltda</t>
  </si>
  <si>
    <t>2.1.1.03.01811</t>
  </si>
  <si>
    <t>Tv Machado Servicos Medicos Ltda</t>
  </si>
  <si>
    <t>2.1.1.03.01863</t>
  </si>
  <si>
    <t>Geovanna Idelfoncio Serv Medicos Ltda</t>
  </si>
  <si>
    <t>2.1.1.04</t>
  </si>
  <si>
    <t>Fornecedores de Serviços Gerais</t>
  </si>
  <si>
    <t>2.1.1.04.00004</t>
  </si>
  <si>
    <t>Gm Ar Condicionado Ltda.</t>
  </si>
  <si>
    <t>2.1.1.04.00013</t>
  </si>
  <si>
    <t>SISHOSP Solucoes em Informatica Ltda</t>
  </si>
  <si>
    <t>2.1.1.04.00018</t>
  </si>
  <si>
    <t>Jodef Comercio E Recuperação De Aparelho</t>
  </si>
  <si>
    <t>2.1.1.04.00026</t>
  </si>
  <si>
    <t>Laboratório Médico Dr. Maricondi</t>
  </si>
  <si>
    <t>2.1.1.04.00039</t>
  </si>
  <si>
    <t>Elevadores Atlas Schindler S/a</t>
  </si>
  <si>
    <t>2.1.1.04.00046</t>
  </si>
  <si>
    <t>Valfrido José De Lima</t>
  </si>
  <si>
    <t>2.1.1.04.00052</t>
  </si>
  <si>
    <t>Behrouz Biglari - Me</t>
  </si>
  <si>
    <t>2.1.1.04.00082</t>
  </si>
  <si>
    <t>Sys-Plan Com. E Processamento De Dados L</t>
  </si>
  <si>
    <t>2.1.1.04.00091</t>
  </si>
  <si>
    <t>A. Klava &amp; Cia Ltda. - Me</t>
  </si>
  <si>
    <t>2.1.1.04.00099</t>
  </si>
  <si>
    <t>Empresa Brasileira De Correios E Telegra</t>
  </si>
  <si>
    <t>2.1.1.04.00127</t>
  </si>
  <si>
    <t>Bionexo Do Brasil Ltda.</t>
  </si>
  <si>
    <t>2.1.1.04.00140</t>
  </si>
  <si>
    <t>MGN Manutenção Ind. e Com. Ltda. - EPP</t>
  </si>
  <si>
    <t>2.1.1.04.00160</t>
  </si>
  <si>
    <t>Olitel Integradora Sist Telecomunicações</t>
  </si>
  <si>
    <t>2.1.1.04.00181</t>
  </si>
  <si>
    <t>Tecmip Controle de Pragas Ltda - Epp</t>
  </si>
  <si>
    <t>2.1.1.04.00183</t>
  </si>
  <si>
    <t>Sueli Polli Tamborim</t>
  </si>
  <si>
    <t>2.1.1.04.00191</t>
  </si>
  <si>
    <t>Hidro Quali Saneam. Amb. EIRELI</t>
  </si>
  <si>
    <t>2.1.1.04.00223</t>
  </si>
  <si>
    <t>Naairan Lopes Bezerra - EPP</t>
  </si>
  <si>
    <t>2.1.1.04.00231</t>
  </si>
  <si>
    <t>MV Sistemas Ltda</t>
  </si>
  <si>
    <t>2.1.1.04.00274</t>
  </si>
  <si>
    <t>MTH Tecnologia e Informática LTDA ME</t>
  </si>
  <si>
    <t>2.1.1.04.00277</t>
  </si>
  <si>
    <t>CL dos Santos Vidros e Manutenção ME</t>
  </si>
  <si>
    <t>2.1.1.04.00293</t>
  </si>
  <si>
    <t>E-MITH TEC. E SERV. INF. EIRELI - EPP</t>
  </si>
  <si>
    <t>2.1.1.04.00300</t>
  </si>
  <si>
    <t>A C MONTEIRO &amp; CHAVES LTDA - EPP</t>
  </si>
  <si>
    <t>2.1.1.04.00305</t>
  </si>
  <si>
    <t>Algar Multimídia S/A</t>
  </si>
  <si>
    <t>2.1.1.04.00330</t>
  </si>
  <si>
    <t>Astecodonto Assit. e Com. Eq. Odont. EPP</t>
  </si>
  <si>
    <t>2.1.1.04.00354</t>
  </si>
  <si>
    <t>Control Lab Controle Qualidade Lab. LTDA</t>
  </si>
  <si>
    <t>2.1.1.04.00359</t>
  </si>
  <si>
    <t>Medribeirao Service Vendas E Assistencia</t>
  </si>
  <si>
    <t>2.1.1.04.00364</t>
  </si>
  <si>
    <t>Nova Estre LTDA</t>
  </si>
  <si>
    <t>2.1.1.04.00367</t>
  </si>
  <si>
    <t>Sterimed Cedral Servicos de Esterilizaca</t>
  </si>
  <si>
    <t>2.1.1.04.00371</t>
  </si>
  <si>
    <t>Ciscre Imp. e Dist. de Prod. Méd.</t>
  </si>
  <si>
    <t>2.1.1.04.00374</t>
  </si>
  <si>
    <t>Aimara Com. e Repres. LTDA</t>
  </si>
  <si>
    <t>2.1.1.04.00378</t>
  </si>
  <si>
    <t>E.R. Soluções Informática Ltda</t>
  </si>
  <si>
    <t>2.1.1.04.00380</t>
  </si>
  <si>
    <t>Cemt de Aquino Tecnologia da Informação</t>
  </si>
  <si>
    <t>2.1.1.04.00384</t>
  </si>
  <si>
    <t>NF Comercio de Suprimentos de Inf Eireli</t>
  </si>
  <si>
    <t>2.1.1.04.00385</t>
  </si>
  <si>
    <t>Telefônica Brasil S.A</t>
  </si>
  <si>
    <t>2.1.1.04.00387</t>
  </si>
  <si>
    <t>Godoy &amp; Araujo Seguradora Patrimonial</t>
  </si>
  <si>
    <t>2.1.1.04.00392</t>
  </si>
  <si>
    <t>Mazer Comercio e Man de Equip Hosp Ltda</t>
  </si>
  <si>
    <t>2.1.1.04.00393</t>
  </si>
  <si>
    <t>Tauana Manzoli de Oliveira Me</t>
  </si>
  <si>
    <t>2.1.1.04.00395</t>
  </si>
  <si>
    <t>Mafra Ambiental Coleta de Residuos Ltda</t>
  </si>
  <si>
    <t>2.1.1.04.00399</t>
  </si>
  <si>
    <t>Correia e Butura Extintores Ltda Me</t>
  </si>
  <si>
    <t>2.1.1.04.00402</t>
  </si>
  <si>
    <t>Tecnogera - Locação e Tranf de Energias</t>
  </si>
  <si>
    <t>2.1.1.04.00411</t>
  </si>
  <si>
    <t>City Ar Condicionado Com. E Serv. Ltda</t>
  </si>
  <si>
    <t>2.1.1.04.00414</t>
  </si>
  <si>
    <t>Rontgen &amp; Ludwig Serv. de Rad. Med. Ltda</t>
  </si>
  <si>
    <t>2.1.1.04.00415</t>
  </si>
  <si>
    <t>Samir Serviços Radiologicos Ltda</t>
  </si>
  <si>
    <t>2.1.1.04.00420</t>
  </si>
  <si>
    <t>Master Diagnóstica Prod Lab E Hosp Ltda</t>
  </si>
  <si>
    <t>2.1.1.04.00425</t>
  </si>
  <si>
    <t>Kersis Sist. Impres. Gest. de Doc. LTDA</t>
  </si>
  <si>
    <t>2.1.1.04.00427</t>
  </si>
  <si>
    <t>DIGITAL SYSTEM  CERTIFICADOS DIGITAIS LT</t>
  </si>
  <si>
    <t>2.1.1.04.00428</t>
  </si>
  <si>
    <t>FIRST MEDICAL SERVICE LTDA</t>
  </si>
  <si>
    <t>2.1.1.04.00429</t>
  </si>
  <si>
    <t>Confiance Transportes e Turismo Eireli</t>
  </si>
  <si>
    <t>2.1.1.04.00432</t>
  </si>
  <si>
    <t>CIEE CENTRO DE INTEGRAÇÃO EMPRESA ESCOLA</t>
  </si>
  <si>
    <t>2.1.1.04.00436</t>
  </si>
  <si>
    <t>Medsystem Equipamentos Medicos Eirelli</t>
  </si>
  <si>
    <t>2.1.1.04.00439</t>
  </si>
  <si>
    <t>Zampieri &amp; Luft Advogados Associados SS</t>
  </si>
  <si>
    <t>2.1.1.04.00441</t>
  </si>
  <si>
    <t>Technolab Soluções - Q. Metrologia LTDA</t>
  </si>
  <si>
    <t>2.1.1.04.00442</t>
  </si>
  <si>
    <t>Serer Segurança Privada Eireli</t>
  </si>
  <si>
    <t>2.1.1.04.00446</t>
  </si>
  <si>
    <t>Quallyx Produtos para Saude Ltda</t>
  </si>
  <si>
    <t>2.1.1.04.00447</t>
  </si>
  <si>
    <t>Aurum Softmatic Ltda</t>
  </si>
  <si>
    <t>2.1.1.04.00450</t>
  </si>
  <si>
    <t>Sysmex do Brasil Industria e Com. Ltda</t>
  </si>
  <si>
    <t>2.1.1.04.00452</t>
  </si>
  <si>
    <t>MC Point Relógios Industriais LTDA</t>
  </si>
  <si>
    <t>2.1.1.04.00453</t>
  </si>
  <si>
    <t>Marta Elisa Pelegrini Gianeti Transporte</t>
  </si>
  <si>
    <t>2.1.1.04.00456</t>
  </si>
  <si>
    <t>CONDOMINIO INFINITE APARTS</t>
  </si>
  <si>
    <t>2.1.1.04.00457</t>
  </si>
  <si>
    <t>Microset Tecnologia Ltda</t>
  </si>
  <si>
    <t>2.1.1.04.00460</t>
  </si>
  <si>
    <t>Support RH Serviços de Apoio Adm. Ltda</t>
  </si>
  <si>
    <t>2.1.1.04.00461</t>
  </si>
  <si>
    <t>CW2 Multiservicos Ltda</t>
  </si>
  <si>
    <t>2.1.1.04.00462</t>
  </si>
  <si>
    <t>Centerlab Central de Laboratórios Ltda</t>
  </si>
  <si>
    <t>2.1.1.04.00463</t>
  </si>
  <si>
    <t>Software.com.br Tecnologia e Consultoria</t>
  </si>
  <si>
    <t>2.1.1.04.00464</t>
  </si>
  <si>
    <t>Santec Hospitalar Ltda</t>
  </si>
  <si>
    <t>2.1.1.04.00465</t>
  </si>
  <si>
    <t>Radiocorp Soluções para Saude S/A</t>
  </si>
  <si>
    <t>2.1.1.04.00469</t>
  </si>
  <si>
    <t> Phabrica de Produções Serv.Prop.Public.</t>
  </si>
  <si>
    <t>2.1.1.04.00473</t>
  </si>
  <si>
    <t>Arklok Equipamentos De Inf. Ltda</t>
  </si>
  <si>
    <t>2.1.1.04.00475</t>
  </si>
  <si>
    <t>Ind De Maq Para Plasticos Imap Ltda</t>
  </si>
  <si>
    <t>2.1.1.04.00478</t>
  </si>
  <si>
    <t>Cfhl Serv Medicos S/S Ltda</t>
  </si>
  <si>
    <t>2.1.1.04.00481</t>
  </si>
  <si>
    <t>Grafica Mikami Ltda</t>
  </si>
  <si>
    <t>2.1.1.04.00485</t>
  </si>
  <si>
    <t>Hardy Viagens E Turismo Ltda</t>
  </si>
  <si>
    <t>2.1.1.04.00486</t>
  </si>
  <si>
    <t>Patricia Cristina De Souza Cainelli</t>
  </si>
  <si>
    <t>2.1.1.04.00487</t>
  </si>
  <si>
    <t>Windsor Adm De Hoteis E Servicos</t>
  </si>
  <si>
    <t>2.1.1.04.00490</t>
  </si>
  <si>
    <t>Revinox Com E Instalacao Ltda</t>
  </si>
  <si>
    <t>2.1.1.04.00492</t>
  </si>
  <si>
    <t>Pp&amp;C Auditores Independentes Ss</t>
  </si>
  <si>
    <t>2.1.1.04.00497</t>
  </si>
  <si>
    <t>Tcpl Consultoria E Assessoria</t>
  </si>
  <si>
    <t>2.1.1.04.00498</t>
  </si>
  <si>
    <t>São Lucas Hemoterapia E Hematologia</t>
  </si>
  <si>
    <t>2.1.1.04.00499</t>
  </si>
  <si>
    <t>Central Solucoes Medicas Ltda</t>
  </si>
  <si>
    <t>2.1.1.04.00500</t>
  </si>
  <si>
    <t>Brazil 3 Business Participacoes Ltda</t>
  </si>
  <si>
    <t>2.1.1.04.00501</t>
  </si>
  <si>
    <t>Gruppe Soffner Tecnologia Ltda</t>
  </si>
  <si>
    <t>2.1.1.04.00503</t>
  </si>
  <si>
    <t>Volatile Informatica Ltda</t>
  </si>
  <si>
    <t>2.1.1.04.00505</t>
  </si>
  <si>
    <t>Castilho &amp; Santos Ltda</t>
  </si>
  <si>
    <t>2.1.1.04.00508</t>
  </si>
  <si>
    <t>J Alexandre A Bezerra Ltda</t>
  </si>
  <si>
    <t>2.1.1.04.00510</t>
  </si>
  <si>
    <t>Medsupplies Equip Med Ltda</t>
  </si>
  <si>
    <t>2.1.1.04.00514</t>
  </si>
  <si>
    <t>Rg Locacoes De Veiculos Ltda</t>
  </si>
  <si>
    <t>2.1.1.04.00515</t>
  </si>
  <si>
    <t>Sbo Assessoria Empresarial Ss</t>
  </si>
  <si>
    <t>2.1.1.04.00517</t>
  </si>
  <si>
    <t>Cartão De Crédito- Santander</t>
  </si>
  <si>
    <t>2.1.1.04.00518</t>
  </si>
  <si>
    <t>Erimat Com e Serv de Telecomunicacao</t>
  </si>
  <si>
    <t>2.1.1.04.00519</t>
  </si>
  <si>
    <t>Fjf Cobertuda para Eventos Ltda</t>
  </si>
  <si>
    <t>2.1.1.04.00520</t>
  </si>
  <si>
    <t>T dos S. Moreira Casa dos Climatizadores</t>
  </si>
  <si>
    <t>2.1.1.04.00521</t>
  </si>
  <si>
    <t>Ka2rp Eventos e Marketing Ltda</t>
  </si>
  <si>
    <t>2.1.1.04.00522</t>
  </si>
  <si>
    <t>Rosane Ap das Neves Minuti</t>
  </si>
  <si>
    <t>2.1.1.04.00523</t>
  </si>
  <si>
    <t>TIM S.A.</t>
  </si>
  <si>
    <t>2.1.1.04.00524</t>
  </si>
  <si>
    <t>Ativa Locação Ltda</t>
  </si>
  <si>
    <t>2.1.1.04.00525</t>
  </si>
  <si>
    <t>61.348.703 Ronnie Rodrigo H. Dos Santos</t>
  </si>
  <si>
    <t>2.1.1.04.00526</t>
  </si>
  <si>
    <t>Opus Medical e Eletronics Ltda</t>
  </si>
  <si>
    <t>2.1.1.04.00527</t>
  </si>
  <si>
    <t>J.F. Refrigeracao e Climatizacao Ltda</t>
  </si>
  <si>
    <t>2.1.1.04.00529</t>
  </si>
  <si>
    <t xml:space="preserve">S. H. Hokubaru Eireli </t>
  </si>
  <si>
    <t>2.1.1.04.00530</t>
  </si>
  <si>
    <t>Aloc Maq e Equipamentos Ltda</t>
  </si>
  <si>
    <t>2.1.1.04.00531</t>
  </si>
  <si>
    <t>Carnevali Engenharia e Consultoria Ltda</t>
  </si>
  <si>
    <t>2.1.1.04.00532</t>
  </si>
  <si>
    <t>Rocada de Terrenos 3L Ltda</t>
  </si>
  <si>
    <t>2.1.1.04.00533</t>
  </si>
  <si>
    <t>ICH Admnistracao de Hoteis S.A.</t>
  </si>
  <si>
    <t>2.1.1.04.00534</t>
  </si>
  <si>
    <t>Bruna R Da Silva Mecanica Ltda</t>
  </si>
  <si>
    <t>2.1.1.04.00537</t>
  </si>
  <si>
    <t>OPT Medical Ltda</t>
  </si>
  <si>
    <t>2.1.1.04.00538</t>
  </si>
  <si>
    <t>Fabiana Santos Martins</t>
  </si>
  <si>
    <t>2.1.1.04.00539</t>
  </si>
  <si>
    <t>Engecare Construcao e Manutencao Hosp</t>
  </si>
  <si>
    <t>2.1.1.04.00540</t>
  </si>
  <si>
    <t>BatMaq Comercio e Importacao Ltda</t>
  </si>
  <si>
    <t>2.1.1.04.00541</t>
  </si>
  <si>
    <t>Gadali Medical Com de Prod Med Hosp</t>
  </si>
  <si>
    <t>2.1.2</t>
  </si>
  <si>
    <t>Obrigações</t>
  </si>
  <si>
    <t>2.1.2.01</t>
  </si>
  <si>
    <t>Obrigações Trabalhistas</t>
  </si>
  <si>
    <t>2.1.2.01.00001</t>
  </si>
  <si>
    <t>Salário a Pagar</t>
  </si>
  <si>
    <t>2.1.2.01.00002</t>
  </si>
  <si>
    <t>Rescisões a Pagar</t>
  </si>
  <si>
    <t>2.1.2.01.00003</t>
  </si>
  <si>
    <t>Pensão Alimentícia a Pagar</t>
  </si>
  <si>
    <t>2.1.2.01.00005</t>
  </si>
  <si>
    <t>Férias À Pagar</t>
  </si>
  <si>
    <t>2.1.2.01.00010</t>
  </si>
  <si>
    <t>Vale Alimentação</t>
  </si>
  <si>
    <t>2.1.2.02</t>
  </si>
  <si>
    <t>Encargos Sociais a Recolher</t>
  </si>
  <si>
    <t>2.1.2.02.00002</t>
  </si>
  <si>
    <t>Mensalidade Sindical</t>
  </si>
  <si>
    <t>2.1.2.02.00003</t>
  </si>
  <si>
    <t>INSS - Empregados- A recolher</t>
  </si>
  <si>
    <t>2.1.2.02.00005</t>
  </si>
  <si>
    <t>F.G.T.S. - Empregado- A Recolher</t>
  </si>
  <si>
    <t>2.1.2.02.00006</t>
  </si>
  <si>
    <t>Plano De Saúde - Empregado</t>
  </si>
  <si>
    <t>2.1.2.02.00009</t>
  </si>
  <si>
    <t>Mensalidade Associativa</t>
  </si>
  <si>
    <t>2.1.2.03</t>
  </si>
  <si>
    <t>Obrigações Fiscais</t>
  </si>
  <si>
    <t>2.1.2.03.00002</t>
  </si>
  <si>
    <t>Pessoa Fisíca - Empregado - IR - Cod. 05</t>
  </si>
  <si>
    <t>2.1.2.03.00003</t>
  </si>
  <si>
    <t>Pessoa Jurídica - IR - Cod. 1708</t>
  </si>
  <si>
    <t>2.1.2.03.00004</t>
  </si>
  <si>
    <t>P.Jurídica - Cofins Pis Csll - Cod. 5952</t>
  </si>
  <si>
    <t>2.1.2.03.00005</t>
  </si>
  <si>
    <t>Inss retido Notas Fiscais</t>
  </si>
  <si>
    <t>2.1.2.03.00007</t>
  </si>
  <si>
    <t>Pessoa Jurídica- ISS</t>
  </si>
  <si>
    <t>2.1.2.04</t>
  </si>
  <si>
    <t>Outras Obrigações</t>
  </si>
  <si>
    <t>2.1.2.04.00001</t>
  </si>
  <si>
    <t>Energia Elétrica</t>
  </si>
  <si>
    <t>2.1.2.04.00002</t>
  </si>
  <si>
    <t>Água E Esgoto</t>
  </si>
  <si>
    <t>2.1.2.04.00004</t>
  </si>
  <si>
    <t>Premios De Seguros a Vencer</t>
  </si>
  <si>
    <t>2.1.2.04.00006</t>
  </si>
  <si>
    <t>Acordos Cíveis /Trabalhistas</t>
  </si>
  <si>
    <t>2.1.2.04.00007</t>
  </si>
  <si>
    <t>Emprestimo Consignado</t>
  </si>
  <si>
    <t>2.1.2.04.00009</t>
  </si>
  <si>
    <t>TRSSC - Daerp</t>
  </si>
  <si>
    <t>2.1.2.04.00010</t>
  </si>
  <si>
    <t>Aluguéis A Pagar</t>
  </si>
  <si>
    <t>2.1.2.04.00017</t>
  </si>
  <si>
    <t>Serviços de Lavanderia</t>
  </si>
  <si>
    <t>2.1.2.04.00052</t>
  </si>
  <si>
    <t>Honorários Conselho Fiscal</t>
  </si>
  <si>
    <t>2.1.2.04.00054</t>
  </si>
  <si>
    <t>IPTU -  Locação de Imóvel</t>
  </si>
  <si>
    <t>2.1.2.06</t>
  </si>
  <si>
    <t>Termo de Adesão</t>
  </si>
  <si>
    <t>2.1.2.06.00009</t>
  </si>
  <si>
    <t>Daerp Dep.de água e esgotos RP T.A.</t>
  </si>
  <si>
    <t>2.1.2.06.00057</t>
  </si>
  <si>
    <t>Saerp CP T.A.</t>
  </si>
  <si>
    <t>2.1.4</t>
  </si>
  <si>
    <t>Provisões para Ações Judiciais</t>
  </si>
  <si>
    <t>2.1.4.01</t>
  </si>
  <si>
    <t>Prov. Ações Jud. Conting. e Trabalhistas</t>
  </si>
  <si>
    <t>2.1.4.01.00001</t>
  </si>
  <si>
    <t>Provisão Ações Judiciais e Trabalhistas</t>
  </si>
  <si>
    <t>2.1.4.01.00003</t>
  </si>
  <si>
    <t>Provisão Penhora de Bens de Terceiros</t>
  </si>
  <si>
    <t>2.1.4.02</t>
  </si>
  <si>
    <t>Provisões Trabalhistas</t>
  </si>
  <si>
    <t>2.1.4.02.00001</t>
  </si>
  <si>
    <t>Provisão Férias a Pagar</t>
  </si>
  <si>
    <t>2.1.4.02.00002</t>
  </si>
  <si>
    <t>Provisão 13. Salário a Pagar</t>
  </si>
  <si>
    <t>2.1.4.02.00003</t>
  </si>
  <si>
    <t>Provisão Encargos S/ Férias</t>
  </si>
  <si>
    <t>2.1.4.02.00004</t>
  </si>
  <si>
    <t>Provisão Encargos S/13. Salário</t>
  </si>
  <si>
    <t>2.1.5</t>
  </si>
  <si>
    <t>Receita a Apropriar</t>
  </si>
  <si>
    <t>2.1.5.01</t>
  </si>
  <si>
    <t>Receita Diferida</t>
  </si>
  <si>
    <t>2.1.5.01.00026</t>
  </si>
  <si>
    <t>CG a Executar- 324/2023 Upas Unif.Federa</t>
  </si>
  <si>
    <t>2.1.5.04</t>
  </si>
  <si>
    <t>Contratos de Gestão a Apropriar- UPAS</t>
  </si>
  <si>
    <t>2.1.5.04.00001</t>
  </si>
  <si>
    <t>UPA Leste- U13- Recursos CG nº324/2023</t>
  </si>
  <si>
    <t>2.1.5.04.00004</t>
  </si>
  <si>
    <t>UPA Oeste- USM- Recursos CG nº324/2023</t>
  </si>
  <si>
    <t>2.1.5.04.00007</t>
  </si>
  <si>
    <t>UPA Norte- UNM- Recursos CG nº324/2023</t>
  </si>
  <si>
    <t>2.1.5.04.00010</t>
  </si>
  <si>
    <t>UVV - Recursos CG nº324/2023</t>
  </si>
  <si>
    <t>2.1.5.04.00013</t>
  </si>
  <si>
    <t>SAMI - CG 324/2023</t>
  </si>
  <si>
    <t>2.1.5.05</t>
  </si>
  <si>
    <t>Contratos de Gestão a Apropriar- UBS</t>
  </si>
  <si>
    <t>2.1.5.05.00001</t>
  </si>
  <si>
    <t>UBS Cristo Redentor Recursos CG 031/2024</t>
  </si>
  <si>
    <t>2.1.5.05.00002</t>
  </si>
  <si>
    <t>UBS Quintino-ZEF- Recursos CG 031/2024</t>
  </si>
  <si>
    <t>2.1.5.05.00003</t>
  </si>
  <si>
    <t>UBS Central UCE- CG 004/2026</t>
  </si>
  <si>
    <t>2.1.5.06</t>
  </si>
  <si>
    <t>Convênio a Apropriar- HFA</t>
  </si>
  <si>
    <t>2.1.5.06.00002</t>
  </si>
  <si>
    <t>HFA- CG 216/2025</t>
  </si>
  <si>
    <t>2.1.5.07</t>
  </si>
  <si>
    <t>Convênios a Apropriar- CAPS e PAM</t>
  </si>
  <si>
    <t>2.1.5.07.00001</t>
  </si>
  <si>
    <t>CAPS- Recursos Conv. nº 141/2022</t>
  </si>
  <si>
    <t>2.1.5.08</t>
  </si>
  <si>
    <t>Convênios a Apropriar- SERERP</t>
  </si>
  <si>
    <t>2.1.5.08.00001</t>
  </si>
  <si>
    <t>SERERP- Recursos Conv nº 247/2023</t>
  </si>
  <si>
    <t>2.1.5.09</t>
  </si>
  <si>
    <t xml:space="preserve">Convenio a apropriar- URA </t>
  </si>
  <si>
    <t>2.1.5.09.00001</t>
  </si>
  <si>
    <t>URA - CG 044/2026</t>
  </si>
  <si>
    <t>2.1.6</t>
  </si>
  <si>
    <t>Subvenções Governamentais a Executar</t>
  </si>
  <si>
    <t>2.1.6.01</t>
  </si>
  <si>
    <t>2.1.6.01.00001</t>
  </si>
  <si>
    <t>2.2</t>
  </si>
  <si>
    <t>2.2.2</t>
  </si>
  <si>
    <t>Ações Jud. Conting. e Trabalhistas</t>
  </si>
  <si>
    <t>2.2.2.01</t>
  </si>
  <si>
    <t>2.2.2.01.00001</t>
  </si>
  <si>
    <t>Ações Judiciais e Trabalhistas</t>
  </si>
  <si>
    <t>2.2.2.01.00004</t>
  </si>
  <si>
    <t>Ações Judiciais e Cíveis</t>
  </si>
  <si>
    <t>2.2.3</t>
  </si>
  <si>
    <t>Parcelamentos</t>
  </si>
  <si>
    <t>2.2.3.01</t>
  </si>
  <si>
    <t>2.2.3.01.00007</t>
  </si>
  <si>
    <t>Parcelamento Saerp LP - T.A.</t>
  </si>
  <si>
    <t>2.2.4</t>
  </si>
  <si>
    <t>Receita a Apropriar LP</t>
  </si>
  <si>
    <t>2.2.4.01</t>
  </si>
  <si>
    <t>Receita Diferida LP</t>
  </si>
  <si>
    <t>2.2.4.01.00001</t>
  </si>
  <si>
    <t>Receita Diferida de Subvenção</t>
  </si>
  <si>
    <t>2.2.5</t>
  </si>
  <si>
    <t>2.2.5.01</t>
  </si>
  <si>
    <t>2.2.5.01.00001</t>
  </si>
  <si>
    <t>Cessão/Empr. - Bens Públicos Estaduais</t>
  </si>
  <si>
    <t>2.2.5.01.00002</t>
  </si>
  <si>
    <t>Cessão/Empr. - Bens Públicos Municipais</t>
  </si>
  <si>
    <t>2.3</t>
  </si>
  <si>
    <t>Patrimônio Líquido</t>
  </si>
  <si>
    <t>2.3.1</t>
  </si>
  <si>
    <t>Patrimonio Liquido</t>
  </si>
  <si>
    <t>2.3.1.01</t>
  </si>
  <si>
    <t>Capital Social</t>
  </si>
  <si>
    <t>2.3.1.01.00001</t>
  </si>
  <si>
    <t>2.3.1.01.00004</t>
  </si>
  <si>
    <t>Resultado Acumulado</t>
  </si>
  <si>
    <t>2.3.1.01.00005</t>
  </si>
  <si>
    <t>Doações De Bens Imobilizado</t>
  </si>
  <si>
    <t>2.3.1.01.00006</t>
  </si>
  <si>
    <t>Resultado Do Período</t>
  </si>
  <si>
    <t>2.3.1.01.00007</t>
  </si>
  <si>
    <t>Dotação Inicial</t>
  </si>
  <si>
    <t>2.3.1.01.00009</t>
  </si>
  <si>
    <t>Aporte PMRP Lei 13.527 03 de junho 2015</t>
  </si>
  <si>
    <t>2.3.3</t>
  </si>
  <si>
    <t>Ajuste De Avaliação Patrimonial</t>
  </si>
  <si>
    <t>2.3.3.01</t>
  </si>
  <si>
    <t>2.3.3.01.00002</t>
  </si>
  <si>
    <t>Ajuste Avaliação Patrimonial-Terreno</t>
  </si>
  <si>
    <t>2.3.3.01.00003</t>
  </si>
  <si>
    <t>Ajuste Avaliação Patrimonial-Benfeitória</t>
  </si>
  <si>
    <t>2.3.3.01.00004</t>
  </si>
  <si>
    <t>Ajuste Avaliação Patrimonial-Móveis Uten</t>
  </si>
  <si>
    <t>2.3.3.01.00005</t>
  </si>
  <si>
    <t>Ajuste Avaliação Patrimonial-Máquinas Eq</t>
  </si>
  <si>
    <t>3</t>
  </si>
  <si>
    <t>Receitas</t>
  </si>
  <si>
    <t>3.1</t>
  </si>
  <si>
    <t>Receitas com Pacientes</t>
  </si>
  <si>
    <t>3.1.2</t>
  </si>
  <si>
    <t>Receitas SUS e Convênios</t>
  </si>
  <si>
    <t>3.1.2.01</t>
  </si>
  <si>
    <t>Receitas SUS</t>
  </si>
  <si>
    <t>3.1.2.01.00100</t>
  </si>
  <si>
    <t xml:space="preserve">U13 - CG 324/2023 </t>
  </si>
  <si>
    <t>3.1.2.01.00101</t>
  </si>
  <si>
    <t>USM -  CG 324/2023</t>
  </si>
  <si>
    <t>3.1.2.01.00102</t>
  </si>
  <si>
    <t>UNM - CG 324/2023</t>
  </si>
  <si>
    <t>3.1.2.01.00103</t>
  </si>
  <si>
    <t>UVV - CG 324/2023</t>
  </si>
  <si>
    <t>3.1.2.01.00104</t>
  </si>
  <si>
    <t>ZEF - CG nº 031/2024</t>
  </si>
  <si>
    <t>3.1.2.01.00105</t>
  </si>
  <si>
    <t>CRI - CG nº 031/2024</t>
  </si>
  <si>
    <t>3.1.2.01.00107</t>
  </si>
  <si>
    <t>CA3 - Convênio nº 141/2022</t>
  </si>
  <si>
    <t>3.1.2.01.00108</t>
  </si>
  <si>
    <t>SER - Convênio nº 247/2023</t>
  </si>
  <si>
    <t>3.1.2.01.00109</t>
  </si>
  <si>
    <t>UCE - CG 004/2026</t>
  </si>
  <si>
    <t>3.1.2.01.00110</t>
  </si>
  <si>
    <t>HFA - Convênio nº 216/2025</t>
  </si>
  <si>
    <t>3.1.2.01.00111</t>
  </si>
  <si>
    <t>URA - Convênio nº 044/2026</t>
  </si>
  <si>
    <t>3.1.2.01.00112</t>
  </si>
  <si>
    <t>3.1.2.01.00127</t>
  </si>
  <si>
    <t>HSL- Conv 121/2021- Recurso Federal</t>
  </si>
  <si>
    <t>3.1.2.01.00128</t>
  </si>
  <si>
    <t>HSL- Conv 121/2021- Rec. Fed.- Piso Enf</t>
  </si>
  <si>
    <t>3.1.2.01.00129</t>
  </si>
  <si>
    <t>HSL- Conv 121/2021- Recurso Municipal</t>
  </si>
  <si>
    <t>3.1.2.01.00130</t>
  </si>
  <si>
    <t>HSL- Conv 121/2021- Recurso Estadual</t>
  </si>
  <si>
    <t>3.1.2.03</t>
  </si>
  <si>
    <t>Receitas com Convênios</t>
  </si>
  <si>
    <t>3.1.2.03.00011</t>
  </si>
  <si>
    <t>Golden Cross (Vision Med)</t>
  </si>
  <si>
    <t>3.2</t>
  </si>
  <si>
    <t>Outras Receitas Operacionais</t>
  </si>
  <si>
    <t>3.2.1</t>
  </si>
  <si>
    <t>Receitas Administrativas</t>
  </si>
  <si>
    <t>3.2.1.01</t>
  </si>
  <si>
    <t>Administrativa</t>
  </si>
  <si>
    <t>3.2.1.01.00014</t>
  </si>
  <si>
    <t>UNISEB</t>
  </si>
  <si>
    <t>3.3</t>
  </si>
  <si>
    <t>Receitas Financeiras</t>
  </si>
  <si>
    <t>3.3.1</t>
  </si>
  <si>
    <t>3.3.1.01</t>
  </si>
  <si>
    <t>Financeiras</t>
  </si>
  <si>
    <t>3.3.1.01.00001</t>
  </si>
  <si>
    <t>Descontos Obtidos</t>
  </si>
  <si>
    <t>3.3.1.01.00002</t>
  </si>
  <si>
    <t>Juros e Correção Monetária</t>
  </si>
  <si>
    <t>3.3.1.01.00003</t>
  </si>
  <si>
    <t>Rendimentos s/ Aplicação Financeira</t>
  </si>
  <si>
    <t>3.3.1.01.00004</t>
  </si>
  <si>
    <t>Rendimento Aplic. Financ. Contrato Gestã</t>
  </si>
  <si>
    <t>3.3.1.01.00005</t>
  </si>
  <si>
    <t>Receita aplicacoes financeiras- Convenio</t>
  </si>
  <si>
    <t>3.4</t>
  </si>
  <si>
    <t>Receitas com Doações, Aux e Bonificacoes</t>
  </si>
  <si>
    <t>3.4.1</t>
  </si>
  <si>
    <t>Receitas c/ Doações, Aux. e Subvencoes</t>
  </si>
  <si>
    <t>3.4.1.01</t>
  </si>
  <si>
    <t>Receitas com Doações</t>
  </si>
  <si>
    <t>3.4.1.01.00002</t>
  </si>
  <si>
    <t>Doações Recebidas de PJ</t>
  </si>
  <si>
    <t>3.4.1.02</t>
  </si>
  <si>
    <t>Receitas com Auxílios e Subvenções</t>
  </si>
  <si>
    <t>3.4.1.02.00002</t>
  </si>
  <si>
    <t>Auxílios e Subvenções Federais</t>
  </si>
  <si>
    <t>3.4.1.03</t>
  </si>
  <si>
    <t>Receitas de Bonificacoes de Fornecedores</t>
  </si>
  <si>
    <t>3.4.1.03.00001</t>
  </si>
  <si>
    <t>3.5</t>
  </si>
  <si>
    <t>Receitas Diversas</t>
  </si>
  <si>
    <t>3.5.1</t>
  </si>
  <si>
    <t>Recuperações</t>
  </si>
  <si>
    <t>3.5.1.01</t>
  </si>
  <si>
    <t>Recuperações Diversas</t>
  </si>
  <si>
    <t>3.5.1.01.00001</t>
  </si>
  <si>
    <t>Recuperações de Despesas</t>
  </si>
  <si>
    <t>3.5.1.01.00008</t>
  </si>
  <si>
    <t>Multa Contratual</t>
  </si>
  <si>
    <t>4</t>
  </si>
  <si>
    <t>Custos</t>
  </si>
  <si>
    <t>4.1</t>
  </si>
  <si>
    <t>Contas de Resultado- Custo</t>
  </si>
  <si>
    <t>4.1.1</t>
  </si>
  <si>
    <t>4.1.1.01</t>
  </si>
  <si>
    <t>Custo com Pessoal</t>
  </si>
  <si>
    <t>4.1.1.01.00001</t>
  </si>
  <si>
    <t>Salários e Ordenados</t>
  </si>
  <si>
    <t>4.1.1.01.00002</t>
  </si>
  <si>
    <t>Descanso Semanal Remunerado</t>
  </si>
  <si>
    <t>4.1.1.01.00003</t>
  </si>
  <si>
    <t>Horas Extras</t>
  </si>
  <si>
    <t>4.1.1.01.00004</t>
  </si>
  <si>
    <t>Adicional Noturno</t>
  </si>
  <si>
    <t>4.1.1.01.00005</t>
  </si>
  <si>
    <t>Adicional de Insalubridade</t>
  </si>
  <si>
    <t>4.1.1.01.00006</t>
  </si>
  <si>
    <t>Adicional de Assiduidade</t>
  </si>
  <si>
    <t>4.1.1.01.00007</t>
  </si>
  <si>
    <t>Auxílio Creche</t>
  </si>
  <si>
    <t>4.1.1.01.00009</t>
  </si>
  <si>
    <t>Gratificações</t>
  </si>
  <si>
    <t>4.1.1.01.00013</t>
  </si>
  <si>
    <t>Indenizações e Aviso Prévio</t>
  </si>
  <si>
    <t>4.1.1.01.00014</t>
  </si>
  <si>
    <t>Assistência Médica Funcionários</t>
  </si>
  <si>
    <t>4.1.1.01.00015</t>
  </si>
  <si>
    <t>Vale Transporte</t>
  </si>
  <si>
    <t>4.1.1.01.00019</t>
  </si>
  <si>
    <t>Anuênio</t>
  </si>
  <si>
    <t>4.1.1.01.00021</t>
  </si>
  <si>
    <t>Auxílio Enfermidade</t>
  </si>
  <si>
    <t>4.1.1.01.00024</t>
  </si>
  <si>
    <t>4.1.1.01.00036</t>
  </si>
  <si>
    <t>Recursos Humanos - HFA</t>
  </si>
  <si>
    <t>4.1.1.01.00043</t>
  </si>
  <si>
    <t>Recursos Humanos CA3</t>
  </si>
  <si>
    <t>4.1.1.01.00047</t>
  </si>
  <si>
    <t>Recursos Humanos - U13</t>
  </si>
  <si>
    <t>4.1.1.01.00048</t>
  </si>
  <si>
    <t>Recursos Humanos - USM</t>
  </si>
  <si>
    <t>4.1.1.01.00049</t>
  </si>
  <si>
    <t>Recursos Humanos - UNM</t>
  </si>
  <si>
    <t>4.1.1.01.00050</t>
  </si>
  <si>
    <t>Recursos Humanos - UVV</t>
  </si>
  <si>
    <t>4.1.1.01.00052</t>
  </si>
  <si>
    <t>Outras Despesas - U13</t>
  </si>
  <si>
    <t>4.1.1.01.00053</t>
  </si>
  <si>
    <t>Outras Despesas - USM</t>
  </si>
  <si>
    <t>4.1.1.01.00054</t>
  </si>
  <si>
    <t>Outras Despesas - UNM</t>
  </si>
  <si>
    <t>4.1.1.01.00055</t>
  </si>
  <si>
    <t>Outras Despesas - UVV</t>
  </si>
  <si>
    <t>4.1.1.01.00056</t>
  </si>
  <si>
    <t>Recursos Humanos - CRI</t>
  </si>
  <si>
    <t>4.1.1.01.00057</t>
  </si>
  <si>
    <t>Recursos Humanos - ZEF</t>
  </si>
  <si>
    <t>4.1.1.01.00060</t>
  </si>
  <si>
    <t>Bonificações</t>
  </si>
  <si>
    <t>4.1.1.01.00061</t>
  </si>
  <si>
    <t>Recursos Humanos- UCE</t>
  </si>
  <si>
    <t>4.1.1.01.00063</t>
  </si>
  <si>
    <t>Recursos Humanos- URA</t>
  </si>
  <si>
    <t>4.1.1.02</t>
  </si>
  <si>
    <t>Custos com Encargos</t>
  </si>
  <si>
    <t>4.1.1.02.00002</t>
  </si>
  <si>
    <t>Contribuições FGTS</t>
  </si>
  <si>
    <t>4.1.1.03</t>
  </si>
  <si>
    <t>4.1.1.03.00001</t>
  </si>
  <si>
    <t>Provisão para Férias</t>
  </si>
  <si>
    <t>4.1.1.03.00002</t>
  </si>
  <si>
    <t>Provisão para 13o. Salário</t>
  </si>
  <si>
    <t>4.1.1.03.00003</t>
  </si>
  <si>
    <t>Provisão para Encargos s/ Férias</t>
  </si>
  <si>
    <t>4.1.1.03.00004</t>
  </si>
  <si>
    <t>Provisão para Encargos s/ 13o. Salário</t>
  </si>
  <si>
    <t>4.1.1.04</t>
  </si>
  <si>
    <t>Serviços de Terceiros</t>
  </si>
  <si>
    <t>4.1.1.04.00002</t>
  </si>
  <si>
    <t>Serviços Médicos Pessoa Jurídica</t>
  </si>
  <si>
    <t>4.1.1.04.00005</t>
  </si>
  <si>
    <t>Serviços De Empresas</t>
  </si>
  <si>
    <t>4.1.1.04.00014</t>
  </si>
  <si>
    <t>Serviços Médicos - HFA</t>
  </si>
  <si>
    <t>4.1.1.04.00017</t>
  </si>
  <si>
    <t>Outros Serviços - HFA</t>
  </si>
  <si>
    <t>4.1.1.04.00029</t>
  </si>
  <si>
    <t>Médicos CA3</t>
  </si>
  <si>
    <t>4.1.1.04.00032</t>
  </si>
  <si>
    <t>Serviços Médicos PJ - U13</t>
  </si>
  <si>
    <t>4.1.1.04.00033</t>
  </si>
  <si>
    <t>Serviços Médicos PJ - USM</t>
  </si>
  <si>
    <t>4.1.1.04.00034</t>
  </si>
  <si>
    <t>Serviços Médicos PJ - UNM</t>
  </si>
  <si>
    <t>4.1.1.04.00035</t>
  </si>
  <si>
    <t>Serviços Médicos PJ - UVV</t>
  </si>
  <si>
    <t>4.1.1.04.00036</t>
  </si>
  <si>
    <t>Outros Serv.Terceiros - U13</t>
  </si>
  <si>
    <t>4.1.1.04.00037</t>
  </si>
  <si>
    <t>Outros Serv.Terceiros - USM</t>
  </si>
  <si>
    <t>4.1.1.04.00038</t>
  </si>
  <si>
    <t>Outros Serv.Terceiros - UNM</t>
  </si>
  <si>
    <t>4.1.1.04.00039</t>
  </si>
  <si>
    <t>Outros Serv.Terceiros - UVV</t>
  </si>
  <si>
    <t>4.1.1.04.00040</t>
  </si>
  <si>
    <t>Outros Serv.Terceiros - CRI</t>
  </si>
  <si>
    <t>4.1.1.04.00041</t>
  </si>
  <si>
    <t>Outros Serv.Terceiros - ZEF</t>
  </si>
  <si>
    <t>4.1.1.04.00042</t>
  </si>
  <si>
    <t>Serviços Médicos PJ - CRI</t>
  </si>
  <si>
    <t>4.1.1.04.00043</t>
  </si>
  <si>
    <t>Serviços Médicos PJ - ZEF</t>
  </si>
  <si>
    <t>4.1.1.04.00044</t>
  </si>
  <si>
    <t>Serviços Médicos PJ- UCE</t>
  </si>
  <si>
    <t>4.1.1.04.00045</t>
  </si>
  <si>
    <t>Outros Serviços Terceiros- UCE</t>
  </si>
  <si>
    <t>4.1.1.04.00046</t>
  </si>
  <si>
    <t>Outros Serviços Terceiros - CA3</t>
  </si>
  <si>
    <t>4.1.1.04.00047</t>
  </si>
  <si>
    <t>Serviços Médicos PJ- URA</t>
  </si>
  <si>
    <t>4.1.1.04.00048</t>
  </si>
  <si>
    <t>Outros Serviços Terceiros- URA</t>
  </si>
  <si>
    <t>4.1.1.04.00049</t>
  </si>
  <si>
    <t>Serviços Médicos PJ- SAMI</t>
  </si>
  <si>
    <t>4.1.1.04.00050</t>
  </si>
  <si>
    <t>Outros Serviços Terceiros- SAMI</t>
  </si>
  <si>
    <t>4.1.1.04.00053</t>
  </si>
  <si>
    <t>Serviços de Limpeza e Coleta de lixo-HSL</t>
  </si>
  <si>
    <t>4.1.1.04.00055</t>
  </si>
  <si>
    <t>Serviços e Honorários Advocatícios- HSL</t>
  </si>
  <si>
    <t>4.1.1.04.00056</t>
  </si>
  <si>
    <t>Serv Laboratoriais e de Hemoterapia- HSL</t>
  </si>
  <si>
    <t>4.1.1.04.00057</t>
  </si>
  <si>
    <t>Serviços de Lavanderia- HSL</t>
  </si>
  <si>
    <t>4.1.1.04.00058</t>
  </si>
  <si>
    <t>Serviços de Segurança- HSL</t>
  </si>
  <si>
    <t>4.1.1.05</t>
  </si>
  <si>
    <t>4.1.1.05.00001</t>
  </si>
  <si>
    <t>4.1.1.05.00002</t>
  </si>
  <si>
    <t>4.1.1.05.00003</t>
  </si>
  <si>
    <t>4.1.1.05.00004</t>
  </si>
  <si>
    <t>Órteses e Próteses</t>
  </si>
  <si>
    <t>4.1.1.05.00005</t>
  </si>
  <si>
    <t>Material de Escritório</t>
  </si>
  <si>
    <t>4.1.1.05.00006</t>
  </si>
  <si>
    <t>Gêneros Alimentícios</t>
  </si>
  <si>
    <t>4.1.1.05.00007</t>
  </si>
  <si>
    <t>Material de Lavanderia, Costura e Roupar</t>
  </si>
  <si>
    <t>4.1.1.05.00008</t>
  </si>
  <si>
    <t>Material de Limpeza</t>
  </si>
  <si>
    <t>4.1.1.05.00011</t>
  </si>
  <si>
    <t>Materiais Descartáveis</t>
  </si>
  <si>
    <t>4.1.1.05.00012</t>
  </si>
  <si>
    <t>4.1.1.05.00028</t>
  </si>
  <si>
    <t>Materiais Odontológicos</t>
  </si>
  <si>
    <t>4.1.1.05.00031</t>
  </si>
  <si>
    <t>Materiais e Medicações - HFA</t>
  </si>
  <si>
    <t>4.1.1.05.00032</t>
  </si>
  <si>
    <t>Outros Mat. Consumo - HFA</t>
  </si>
  <si>
    <t>4.1.1.05.00043</t>
  </si>
  <si>
    <t>Gêneros Alimentícios - HFA</t>
  </si>
  <si>
    <t>4.1.1.05.00046</t>
  </si>
  <si>
    <t>Gêneros Alimenticios - CA3</t>
  </si>
  <si>
    <t>4.1.1.05.00047</t>
  </si>
  <si>
    <t>Outros Mat. Consumo (Medicamentos)- CA3</t>
  </si>
  <si>
    <t>4.1.1.05.00050</t>
  </si>
  <si>
    <t>Medicamentos - U13</t>
  </si>
  <si>
    <t>4.1.1.05.00051</t>
  </si>
  <si>
    <t>Medicamentos - USM</t>
  </si>
  <si>
    <t>4.1.1.05.00052</t>
  </si>
  <si>
    <t>Medicamentos - UNM</t>
  </si>
  <si>
    <t>4.1.1.05.00053</t>
  </si>
  <si>
    <t>Medicamentos - UVV</t>
  </si>
  <si>
    <t>4.1.1.05.00054</t>
  </si>
  <si>
    <t>Outros Mat. Consumo - U13</t>
  </si>
  <si>
    <t>4.1.1.05.00055</t>
  </si>
  <si>
    <t>Outros Mat. Consumo - USM</t>
  </si>
  <si>
    <t>4.1.1.05.00056</t>
  </si>
  <si>
    <t>Outros Mat. Consumo - UNM</t>
  </si>
  <si>
    <t>4.1.1.05.00057</t>
  </si>
  <si>
    <t>Outros Mat. Consumo - UVV</t>
  </si>
  <si>
    <t>4.1.1.05.00058</t>
  </si>
  <si>
    <t>Mat. Medico e Hospitalar - U13</t>
  </si>
  <si>
    <t>4.1.1.05.00059</t>
  </si>
  <si>
    <t>Mat. Medico e Hospitalar - USM</t>
  </si>
  <si>
    <t>4.1.1.05.00060</t>
  </si>
  <si>
    <t>Mat. Medico e Hospitalar - UNM</t>
  </si>
  <si>
    <t>4.1.1.05.00061</t>
  </si>
  <si>
    <t>Mat. Medico e Hospitalar - UVV</t>
  </si>
  <si>
    <t>4.1.1.05.00062</t>
  </si>
  <si>
    <t>Gêneros Alimenticios - U13</t>
  </si>
  <si>
    <t>4.1.1.05.00063</t>
  </si>
  <si>
    <t>Mat. Medico e Hospitalar - CRI</t>
  </si>
  <si>
    <t>4.1.1.05.00064</t>
  </si>
  <si>
    <t>Mat. Medico e Hospitalar - ZEF</t>
  </si>
  <si>
    <t>4.1.1.05.00065</t>
  </si>
  <si>
    <t>Outros Mat. Consumo - CRI</t>
  </si>
  <si>
    <t>4.1.1.05.00066</t>
  </si>
  <si>
    <t>Outros Mat. Consumo - ZEF</t>
  </si>
  <si>
    <t>4.1.1.05.00067</t>
  </si>
  <si>
    <t>Mat. Medico e Hospitalar - UCE</t>
  </si>
  <si>
    <t>4.1.1.05.00068</t>
  </si>
  <si>
    <t>Outros Mat. Consumo - UCE</t>
  </si>
  <si>
    <t>4.1.1.05.00069</t>
  </si>
  <si>
    <t>Gêneros Alimenticios - UCE</t>
  </si>
  <si>
    <t>4.1.1.05.00070</t>
  </si>
  <si>
    <t>Gêneros Alimenticios - USM</t>
  </si>
  <si>
    <t>4.1.1.05.00071</t>
  </si>
  <si>
    <t>Gêneros Alimenticios - UNM</t>
  </si>
  <si>
    <t>4.1.1.05.00072</t>
  </si>
  <si>
    <t>Gêneros Alimenticios - UVV</t>
  </si>
  <si>
    <t>4.1.1.05.00073</t>
  </si>
  <si>
    <t>Gêneros Alimenticios - CRI</t>
  </si>
  <si>
    <t>4.1.1.05.00074</t>
  </si>
  <si>
    <t>Gêneros Alimenticios - ZEF</t>
  </si>
  <si>
    <t>4.1.1.05.00075</t>
  </si>
  <si>
    <t>Outros Mat. de Consumo - CA3</t>
  </si>
  <si>
    <t>4.1.1.05.00076</t>
  </si>
  <si>
    <t>Mat. Medico e Hospitalar - URA</t>
  </si>
  <si>
    <t>4.1.1.05.00077</t>
  </si>
  <si>
    <t>Medicamentos- URA</t>
  </si>
  <si>
    <t>4.1.1.05.00078</t>
  </si>
  <si>
    <t>Outros Mat. Consumo - URA</t>
  </si>
  <si>
    <t>4.1.1.05.00079</t>
  </si>
  <si>
    <t>Gêneros Alimenticios - URA</t>
  </si>
  <si>
    <t>4.1.1.05.00080</t>
  </si>
  <si>
    <t>Mat. Medico e Hospitalar - SAMI</t>
  </si>
  <si>
    <t>4.1.1.05.00081</t>
  </si>
  <si>
    <t>Medicamentos- SAMI</t>
  </si>
  <si>
    <t>4.1.1.05.00082</t>
  </si>
  <si>
    <t>Outros Mat. Consumo - SAMI</t>
  </si>
  <si>
    <t>4.1.1.05.00083</t>
  </si>
  <si>
    <t>Gêneros Alimenticios - SAMI</t>
  </si>
  <si>
    <t>4.1.1.06</t>
  </si>
  <si>
    <t>Materiais em Geral</t>
  </si>
  <si>
    <t>4.1.1.06.00002</t>
  </si>
  <si>
    <t>Oxigênio e Carbogênio</t>
  </si>
  <si>
    <t>4.1.1.06.00003</t>
  </si>
  <si>
    <t>Combustíveis e Lubrificantes</t>
  </si>
  <si>
    <t>4.1.1.06.00005</t>
  </si>
  <si>
    <t>Material De Consumo Em Geral</t>
  </si>
  <si>
    <t>4.1.1.06.00007</t>
  </si>
  <si>
    <t>Gás de Cozinha</t>
  </si>
  <si>
    <t>4.1.1.06.00008</t>
  </si>
  <si>
    <t>Calibração e aferição equipamentos</t>
  </si>
  <si>
    <t>4.1.1.06.00009</t>
  </si>
  <si>
    <t>4.1.1.06.00011</t>
  </si>
  <si>
    <t>4.1.1.06.00012</t>
  </si>
  <si>
    <t>4.1.1.06.00013</t>
  </si>
  <si>
    <t>Material Hidráulico</t>
  </si>
  <si>
    <t>4.1.1.06.00014</t>
  </si>
  <si>
    <t>4.1.1.07</t>
  </si>
  <si>
    <t>Impostos, Taxas e Contribuições</t>
  </si>
  <si>
    <t>4.1.1.07.00002</t>
  </si>
  <si>
    <t>Taxas de Serviços Públicos</t>
  </si>
  <si>
    <t>4.1.1.07.00004</t>
  </si>
  <si>
    <t>Alvarás E Registros</t>
  </si>
  <si>
    <t>4.1.1.07.00005</t>
  </si>
  <si>
    <t>Imposto Predial e Territorial</t>
  </si>
  <si>
    <t>4.1.1.07.00009</t>
  </si>
  <si>
    <t>Multas</t>
  </si>
  <si>
    <t>4.1.1.07.00010</t>
  </si>
  <si>
    <t>Despesas Legais</t>
  </si>
  <si>
    <t>4.1.1.08</t>
  </si>
  <si>
    <t>Despesas Gerais</t>
  </si>
  <si>
    <t>4.1.1.08.00001</t>
  </si>
  <si>
    <t>Alugueis</t>
  </si>
  <si>
    <t>4.1.1.08.00002</t>
  </si>
  <si>
    <t>4.1.1.08.00003</t>
  </si>
  <si>
    <t>4.1.1.08.00004</t>
  </si>
  <si>
    <t>Telefonia e Internet</t>
  </si>
  <si>
    <t>4.1.1.08.00005</t>
  </si>
  <si>
    <t>Serviços De Informática</t>
  </si>
  <si>
    <t>4.1.1.08.00007</t>
  </si>
  <si>
    <t>Propaganda, Publicidade E Anuncios</t>
  </si>
  <si>
    <t>4.1.1.08.00008</t>
  </si>
  <si>
    <t>Viagens, Ajuda De Custos E Diárias</t>
  </si>
  <si>
    <t>4.1.1.08.00009</t>
  </si>
  <si>
    <t>Fretes, Carretos E Conduções</t>
  </si>
  <si>
    <t>4.1.1.08.00011</t>
  </si>
  <si>
    <t>Correio E Telegráfo</t>
  </si>
  <si>
    <t>4.1.1.08.00016</t>
  </si>
  <si>
    <t>Seguros</t>
  </si>
  <si>
    <t>4.1.1.08.00017</t>
  </si>
  <si>
    <t>Conservação E Manutenção</t>
  </si>
  <si>
    <t>4.1.1.08.00020</t>
  </si>
  <si>
    <t>Despesas Com Veiculos</t>
  </si>
  <si>
    <t>4.1.1.08.00021</t>
  </si>
  <si>
    <t>Esterilizações</t>
  </si>
  <si>
    <t>4.1.1.08.00023</t>
  </si>
  <si>
    <t>Análise Da Água</t>
  </si>
  <si>
    <t>4.1.1.08.00037</t>
  </si>
  <si>
    <t>4.1.1.08.00058</t>
  </si>
  <si>
    <t>Itens não previstos - HFA</t>
  </si>
  <si>
    <t>4.1.1.08.00063</t>
  </si>
  <si>
    <t>Locação CA3</t>
  </si>
  <si>
    <t>4.1.1.08.00065</t>
  </si>
  <si>
    <t>Locação - HFA</t>
  </si>
  <si>
    <t>4.1.1.08.00070</t>
  </si>
  <si>
    <t>Locação - U13</t>
  </si>
  <si>
    <t>4.1.1.08.00071</t>
  </si>
  <si>
    <t>Locação - USM</t>
  </si>
  <si>
    <t>4.1.1.08.00072</t>
  </si>
  <si>
    <t>Locação - UNM</t>
  </si>
  <si>
    <t>4.1.1.08.00073</t>
  </si>
  <si>
    <t>Locação - UVV</t>
  </si>
  <si>
    <t>4.1.1.08.00074</t>
  </si>
  <si>
    <t>Utilidades Pública - U13</t>
  </si>
  <si>
    <t>4.1.1.08.00075</t>
  </si>
  <si>
    <t>Utilidades Pública - USM</t>
  </si>
  <si>
    <t>4.1.1.08.00076</t>
  </si>
  <si>
    <t>Utilidades Pública - UNM</t>
  </si>
  <si>
    <t>4.1.1.08.00077</t>
  </si>
  <si>
    <t>Utilidades Pública - UVV</t>
  </si>
  <si>
    <t>4.1.1.08.00078</t>
  </si>
  <si>
    <t>Utilidades Públicas - CRI</t>
  </si>
  <si>
    <t>4.1.1.08.00079</t>
  </si>
  <si>
    <t>Utilidades Públicas - ZEF</t>
  </si>
  <si>
    <t>4.1.1.08.00080</t>
  </si>
  <si>
    <t>Locação - CRI</t>
  </si>
  <si>
    <t>4.1.1.08.00081</t>
  </si>
  <si>
    <t>Locação - ZEF</t>
  </si>
  <si>
    <t>4.1.1.08.00082</t>
  </si>
  <si>
    <t>Despesas Gerais Cartão de Crédito</t>
  </si>
  <si>
    <t>4.1.1.08.00084</t>
  </si>
  <si>
    <t>Utilidades Públicas - UCE</t>
  </si>
  <si>
    <t>4.1.1.08.00089</t>
  </si>
  <si>
    <t>Utilidades Públicas - HFA</t>
  </si>
  <si>
    <t>4.1.2</t>
  </si>
  <si>
    <t>Perda e Provisão pra Perda</t>
  </si>
  <si>
    <t>4.1.2.03</t>
  </si>
  <si>
    <t>Depreciação e Amortização</t>
  </si>
  <si>
    <t>4.1.2.03.00001</t>
  </si>
  <si>
    <t>Depreciacao</t>
  </si>
  <si>
    <t>5</t>
  </si>
  <si>
    <t>Despesas Comerciais, Adm e Financeiras</t>
  </si>
  <si>
    <t>5.1</t>
  </si>
  <si>
    <t>Despesa Comercial e Administrativa</t>
  </si>
  <si>
    <t>5.1.1</t>
  </si>
  <si>
    <t>5.1.1.01</t>
  </si>
  <si>
    <t>Despesa com Pessoal</t>
  </si>
  <si>
    <t>5.1.1.01.00001</t>
  </si>
  <si>
    <t>5.1.1.01.00002</t>
  </si>
  <si>
    <t>5.1.1.01.00003</t>
  </si>
  <si>
    <t>5.1.1.01.00004</t>
  </si>
  <si>
    <t>5.1.1.01.00005</t>
  </si>
  <si>
    <t>5.1.1.01.00006</t>
  </si>
  <si>
    <t>5.1.1.01.00007</t>
  </si>
  <si>
    <t>5.1.1.01.00009</t>
  </si>
  <si>
    <t>5.1.1.01.00013</t>
  </si>
  <si>
    <t>5.1.1.01.00015</t>
  </si>
  <si>
    <t>5.1.1.01.00019</t>
  </si>
  <si>
    <t>5.1.1.01.00021</t>
  </si>
  <si>
    <t>5.1.1.01.00026</t>
  </si>
  <si>
    <t>5.1.1.02</t>
  </si>
  <si>
    <t>Despesas com Encargos</t>
  </si>
  <si>
    <t>5.1.1.02.00002</t>
  </si>
  <si>
    <t>5.1.1.03</t>
  </si>
  <si>
    <t>5.1.1.03.00001</t>
  </si>
  <si>
    <t>5.1.1.03.00002</t>
  </si>
  <si>
    <t>5.1.1.03.00003</t>
  </si>
  <si>
    <t>5.1.1.03.00004</t>
  </si>
  <si>
    <t>5.1.1.05</t>
  </si>
  <si>
    <t>5.1.1.05.00002</t>
  </si>
  <si>
    <t>5.1.1.05.00003</t>
  </si>
  <si>
    <t>5.1.1.05.00005</t>
  </si>
  <si>
    <t>5.1.1.05.00006</t>
  </si>
  <si>
    <t>5.1.1.05.00008</t>
  </si>
  <si>
    <t>5.1.1.05.00011</t>
  </si>
  <si>
    <t>5.1.1.05.00012</t>
  </si>
  <si>
    <t>5.1.1.06</t>
  </si>
  <si>
    <t>5.1.1.06.00014</t>
  </si>
  <si>
    <t>5.1.1.07</t>
  </si>
  <si>
    <t>5.1.1.07.00009</t>
  </si>
  <si>
    <t>5.1.1.08</t>
  </si>
  <si>
    <t>5.1.1.08.00007</t>
  </si>
  <si>
    <t>5.1.1.08.00008</t>
  </si>
  <si>
    <t>5.1.1.08.00014</t>
  </si>
  <si>
    <t>Cópias,Autenticações,Registros Cartórios</t>
  </si>
  <si>
    <t>5.1.1.08.00015</t>
  </si>
  <si>
    <t>Consultorias e Assessorias</t>
  </si>
  <si>
    <t>5.1.1.08.00017</t>
  </si>
  <si>
    <t>5.2</t>
  </si>
  <si>
    <t>Despesas Financeiras</t>
  </si>
  <si>
    <t>5.2.1</t>
  </si>
  <si>
    <t>5.2.1.01</t>
  </si>
  <si>
    <t>5.2.1.01.00001</t>
  </si>
  <si>
    <t>5.2.1.01.00002</t>
  </si>
  <si>
    <t>Despesas Bancárias</t>
  </si>
  <si>
    <t>5.2.1.01.00005</t>
  </si>
  <si>
    <t>Imp Renda S/Resgate Apl Fin</t>
  </si>
  <si>
    <t>5.2.1.01.00007</t>
  </si>
  <si>
    <t>Despesas Bancárias Contrato Gestão</t>
  </si>
  <si>
    <t>5.2.1.01.00008</t>
  </si>
  <si>
    <t>Despesas Bancárias Convenios</t>
  </si>
  <si>
    <t>ATIVO</t>
  </si>
  <si>
    <t>PASSIVO</t>
  </si>
  <si>
    <t>Déficit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</si>
</sst>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0;\(#,###,###,##0.00\)"/>
  </numFmts>
  <fonts count="3" x14ac:knownFonts="1">
    <font>
      <sz val="10"/>
      <name val="Arial"/>
      <family val="2"/>
    </font>
    <font>
      <sz val="10"/>
      <color rgb="FF000000"/>
      <name val="Arial"/>
      <charset val="1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755"/>
  <sheetViews>
    <sheetView tabSelected="1" topLeftCell="A1715" zoomScaleNormal="100" workbookViewId="0"/>
  </sheetViews>
  <sheetFormatPr defaultColWidth="11.42578125" defaultRowHeight="12.75" x14ac:dyDescent="0.2"/>
  <cols>
    <col min="1" max="1" width="14.140625" style="1" customWidth="1"/>
    <col min="2" max="2" width="47" style="1" customWidth="1"/>
    <col min="3" max="3" width="23.140625" style="1" customWidth="1"/>
    <col min="4" max="4" width="20.5703125" style="1" customWidth="1"/>
    <col min="5" max="5" width="20.7109375" style="1" customWidth="1"/>
    <col min="6" max="6" width="22.42578125" style="1" customWidth="1"/>
    <col min="7" max="1024" width="11.42578125" style="1"/>
  </cols>
  <sheetData>
    <row r="1" spans="1:6" ht="12.75" customHeight="1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2.75" customHeight="1" x14ac:dyDescent="0.2">
      <c r="A2" s="4" t="s">
        <v>6</v>
      </c>
      <c r="B2" s="4" t="s">
        <v>7</v>
      </c>
      <c r="C2" s="5">
        <f>C3+C197</f>
        <v>58054015.390000001</v>
      </c>
      <c r="D2" s="5">
        <f>D3+D197</f>
        <v>426099484.47999996</v>
      </c>
      <c r="E2" s="5">
        <f>E3+E197</f>
        <v>429022556.30999994</v>
      </c>
      <c r="F2" s="5">
        <f>F3+F197</f>
        <v>55130943.559999995</v>
      </c>
    </row>
    <row r="3" spans="1:6" ht="12.75" customHeight="1" x14ac:dyDescent="0.2">
      <c r="A3" s="4" t="s">
        <v>8</v>
      </c>
      <c r="B3" s="4" t="s">
        <v>9</v>
      </c>
      <c r="C3" s="5">
        <f>C4+C67+C151+C155+C162+C172+C194</f>
        <v>42667158.560000002</v>
      </c>
      <c r="D3" s="5">
        <f>D4+D67+D151+D155+D162+D172+D194</f>
        <v>425364766.05999994</v>
      </c>
      <c r="E3" s="5">
        <f>E4+E67+E151+E155+E162+E172+E194</f>
        <v>428823441.18999994</v>
      </c>
      <c r="F3" s="5">
        <f>F4+F67+F151+F155+F162+F172+F194</f>
        <v>39208483.429999992</v>
      </c>
    </row>
    <row r="4" spans="1:6" ht="12.75" customHeight="1" x14ac:dyDescent="0.2">
      <c r="A4" s="4" t="s">
        <v>10</v>
      </c>
      <c r="B4" s="4" t="s">
        <v>11</v>
      </c>
      <c r="C4" s="5">
        <f>C5+C7+C35</f>
        <v>24735971.879999999</v>
      </c>
      <c r="D4" s="5">
        <f>D5+D7+D35</f>
        <v>360010731.20999992</v>
      </c>
      <c r="E4" s="5">
        <f>E5+E7+E35</f>
        <v>359955882.87999988</v>
      </c>
      <c r="F4" s="5">
        <f>F5+F7+F35</f>
        <v>24790820.209999997</v>
      </c>
    </row>
    <row r="5" spans="1:6" ht="12.75" customHeight="1" x14ac:dyDescent="0.2">
      <c r="A5" s="4" t="s">
        <v>12</v>
      </c>
      <c r="B5" s="4" t="s">
        <v>13</v>
      </c>
      <c r="C5" s="5">
        <f>SUM(C6:C6)</f>
        <v>19.059999999999999</v>
      </c>
      <c r="D5" s="5">
        <f>SUM(D6:D6)</f>
        <v>0</v>
      </c>
      <c r="E5" s="5">
        <f>SUM(E6:E6)</f>
        <v>0</v>
      </c>
      <c r="F5" s="5">
        <f>SUM(F6:F6)</f>
        <v>19.059999999999999</v>
      </c>
    </row>
    <row r="6" spans="1:6" ht="12.75" customHeight="1" x14ac:dyDescent="0.2">
      <c r="A6" s="4" t="s">
        <v>14</v>
      </c>
      <c r="B6" s="4" t="s">
        <v>13</v>
      </c>
      <c r="C6" s="5">
        <v>19.059999999999999</v>
      </c>
      <c r="D6" s="5">
        <v>0</v>
      </c>
      <c r="E6" s="5">
        <v>0</v>
      </c>
      <c r="F6" s="5">
        <v>19.059999999999999</v>
      </c>
    </row>
    <row r="7" spans="1:6" ht="12.75" customHeight="1" x14ac:dyDescent="0.2">
      <c r="A7" s="4" t="s">
        <v>15</v>
      </c>
      <c r="B7" s="4" t="s">
        <v>16</v>
      </c>
      <c r="C7" s="5">
        <f>SUM(C8:C34)</f>
        <v>14276.58</v>
      </c>
      <c r="D7" s="5">
        <f>SUM(D8:D34)</f>
        <v>284264591.57999992</v>
      </c>
      <c r="E7" s="5">
        <f>SUM(E8:E34)</f>
        <v>284174527.20999992</v>
      </c>
      <c r="F7" s="5">
        <f>SUM(F8:F34)</f>
        <v>104340.95</v>
      </c>
    </row>
    <row r="8" spans="1:6" ht="12.75" customHeight="1" x14ac:dyDescent="0.2">
      <c r="A8" s="4" t="s">
        <v>17</v>
      </c>
      <c r="B8" s="4" t="s">
        <v>18</v>
      </c>
      <c r="C8" s="5">
        <v>-14088.96</v>
      </c>
      <c r="D8" s="5">
        <v>62309507.469999999</v>
      </c>
      <c r="E8" s="5">
        <v>62295418.509999998</v>
      </c>
      <c r="F8" s="5">
        <v>0</v>
      </c>
    </row>
    <row r="9" spans="1:6" ht="12.75" customHeight="1" x14ac:dyDescent="0.2">
      <c r="A9" s="4" t="s">
        <v>19</v>
      </c>
      <c r="B9" s="4" t="s">
        <v>20</v>
      </c>
      <c r="C9" s="5">
        <v>1</v>
      </c>
      <c r="D9" s="5">
        <v>1236.3499999999999</v>
      </c>
      <c r="E9" s="5">
        <v>1236.3499999999999</v>
      </c>
      <c r="F9" s="5">
        <v>1</v>
      </c>
    </row>
    <row r="10" spans="1:6" ht="12.75" customHeight="1" x14ac:dyDescent="0.2">
      <c r="A10" s="4" t="s">
        <v>21</v>
      </c>
      <c r="B10" s="4" t="s">
        <v>22</v>
      </c>
      <c r="C10" s="5">
        <v>9663.31</v>
      </c>
      <c r="D10" s="5">
        <v>21425.09</v>
      </c>
      <c r="E10" s="5">
        <v>31088.400000000001</v>
      </c>
      <c r="F10" s="5">
        <v>0</v>
      </c>
    </row>
    <row r="11" spans="1:6" ht="12.75" customHeight="1" x14ac:dyDescent="0.2">
      <c r="A11" s="4" t="s">
        <v>23</v>
      </c>
      <c r="B11" s="4" t="s">
        <v>24</v>
      </c>
      <c r="C11" s="5">
        <v>0</v>
      </c>
      <c r="D11" s="5">
        <v>32085315.210000001</v>
      </c>
      <c r="E11" s="5">
        <v>32085315.210000001</v>
      </c>
      <c r="F11" s="5">
        <v>0</v>
      </c>
    </row>
    <row r="12" spans="1:6" ht="12.75" customHeight="1" x14ac:dyDescent="0.2">
      <c r="A12" s="4" t="s">
        <v>25</v>
      </c>
      <c r="B12" s="4" t="s">
        <v>26</v>
      </c>
      <c r="C12" s="5">
        <v>0</v>
      </c>
      <c r="D12" s="5">
        <v>2773137.05</v>
      </c>
      <c r="E12" s="5">
        <v>2773137.05</v>
      </c>
      <c r="F12" s="5">
        <v>0</v>
      </c>
    </row>
    <row r="13" spans="1:6" ht="12.75" customHeight="1" x14ac:dyDescent="0.2">
      <c r="A13" s="4" t="s">
        <v>27</v>
      </c>
      <c r="B13" s="4" t="s">
        <v>28</v>
      </c>
      <c r="C13" s="5">
        <v>734.94</v>
      </c>
      <c r="D13" s="5">
        <v>61811818.950000003</v>
      </c>
      <c r="E13" s="5">
        <v>61809608.859999999</v>
      </c>
      <c r="F13" s="5">
        <v>2945.03</v>
      </c>
    </row>
    <row r="14" spans="1:6" ht="12.75" customHeight="1" x14ac:dyDescent="0.2">
      <c r="A14" s="4" t="s">
        <v>29</v>
      </c>
      <c r="B14" s="4" t="s">
        <v>30</v>
      </c>
      <c r="C14" s="5">
        <v>0</v>
      </c>
      <c r="D14" s="5">
        <v>482.92</v>
      </c>
      <c r="E14" s="5">
        <v>0.22</v>
      </c>
      <c r="F14" s="5">
        <v>482.7</v>
      </c>
    </row>
    <row r="15" spans="1:6" ht="12.75" customHeight="1" x14ac:dyDescent="0.2">
      <c r="A15" s="4" t="s">
        <v>31</v>
      </c>
      <c r="B15" s="4" t="s">
        <v>32</v>
      </c>
      <c r="C15" s="5">
        <v>4</v>
      </c>
      <c r="D15" s="5">
        <v>21513.78</v>
      </c>
      <c r="E15" s="5">
        <v>9712.73</v>
      </c>
      <c r="F15" s="5">
        <v>11805.05</v>
      </c>
    </row>
    <row r="16" spans="1:6" ht="12.75" customHeight="1" x14ac:dyDescent="0.2">
      <c r="A16" s="4" t="s">
        <v>33</v>
      </c>
      <c r="B16" s="4" t="s">
        <v>34</v>
      </c>
      <c r="C16" s="5">
        <v>0</v>
      </c>
      <c r="D16" s="5">
        <v>2988574.6</v>
      </c>
      <c r="E16" s="5">
        <v>2988574.6</v>
      </c>
      <c r="F16" s="5">
        <v>0</v>
      </c>
    </row>
    <row r="17" spans="1:6" ht="12.75" customHeight="1" x14ac:dyDescent="0.2">
      <c r="A17" s="4" t="s">
        <v>35</v>
      </c>
      <c r="B17" s="4" t="s">
        <v>36</v>
      </c>
      <c r="C17" s="5">
        <v>0</v>
      </c>
      <c r="D17" s="5">
        <v>11169851.32</v>
      </c>
      <c r="E17" s="5">
        <v>11169851.32</v>
      </c>
      <c r="F17" s="5">
        <v>0</v>
      </c>
    </row>
    <row r="18" spans="1:6" ht="12.75" customHeight="1" x14ac:dyDescent="0.2">
      <c r="A18" s="4" t="s">
        <v>37</v>
      </c>
      <c r="B18" s="4" t="s">
        <v>38</v>
      </c>
      <c r="C18" s="5">
        <v>8</v>
      </c>
      <c r="D18" s="5">
        <v>762437.98</v>
      </c>
      <c r="E18" s="5">
        <v>762445.98</v>
      </c>
      <c r="F18" s="5">
        <v>0</v>
      </c>
    </row>
    <row r="19" spans="1:6" ht="12.75" customHeight="1" x14ac:dyDescent="0.2">
      <c r="A19" s="4" t="s">
        <v>39</v>
      </c>
      <c r="B19" s="4" t="s">
        <v>40</v>
      </c>
      <c r="C19" s="5">
        <v>5585.56</v>
      </c>
      <c r="D19" s="5">
        <v>3356599.28</v>
      </c>
      <c r="E19" s="5">
        <v>3362184.84</v>
      </c>
      <c r="F19" s="5">
        <v>0</v>
      </c>
    </row>
    <row r="20" spans="1:6" ht="12.75" customHeight="1" x14ac:dyDescent="0.2">
      <c r="A20" s="4" t="s">
        <v>41</v>
      </c>
      <c r="B20" s="4" t="s">
        <v>42</v>
      </c>
      <c r="C20" s="5">
        <v>0</v>
      </c>
      <c r="D20" s="5">
        <v>6758316.9000000004</v>
      </c>
      <c r="E20" s="5">
        <v>6758316.9000000004</v>
      </c>
      <c r="F20" s="5">
        <v>0</v>
      </c>
    </row>
    <row r="21" spans="1:6" ht="12.75" customHeight="1" x14ac:dyDescent="0.2">
      <c r="A21" s="4" t="s">
        <v>43</v>
      </c>
      <c r="B21" s="4" t="s">
        <v>44</v>
      </c>
      <c r="C21" s="5">
        <v>0</v>
      </c>
      <c r="D21" s="5">
        <v>360638.03</v>
      </c>
      <c r="E21" s="5">
        <v>360237.57</v>
      </c>
      <c r="F21" s="5">
        <v>400.46</v>
      </c>
    </row>
    <row r="22" spans="1:6" ht="12.75" customHeight="1" x14ac:dyDescent="0.2">
      <c r="A22" s="4" t="s">
        <v>45</v>
      </c>
      <c r="B22" s="4" t="s">
        <v>46</v>
      </c>
      <c r="C22" s="5">
        <v>0</v>
      </c>
      <c r="D22" s="5">
        <v>82335974.370000005</v>
      </c>
      <c r="E22" s="5">
        <v>82335974.370000005</v>
      </c>
      <c r="F22" s="5">
        <v>0</v>
      </c>
    </row>
    <row r="23" spans="1:6" ht="12.75" customHeight="1" x14ac:dyDescent="0.2">
      <c r="A23" s="4" t="s">
        <v>47</v>
      </c>
      <c r="B23" s="4" t="s">
        <v>48</v>
      </c>
      <c r="C23" s="5">
        <v>0</v>
      </c>
      <c r="D23" s="5">
        <v>7273053.3600000003</v>
      </c>
      <c r="E23" s="5">
        <v>7269692.4199999999</v>
      </c>
      <c r="F23" s="5">
        <v>3360.94</v>
      </c>
    </row>
    <row r="24" spans="1:6" ht="12.75" customHeight="1" x14ac:dyDescent="0.2">
      <c r="A24" s="4" t="s">
        <v>49</v>
      </c>
      <c r="B24" s="4" t="s">
        <v>50</v>
      </c>
      <c r="C24" s="5">
        <v>0</v>
      </c>
      <c r="D24" s="5">
        <v>150000</v>
      </c>
      <c r="E24" s="5">
        <v>101282.7</v>
      </c>
      <c r="F24" s="5">
        <v>48717.3</v>
      </c>
    </row>
    <row r="25" spans="1:6" ht="12.75" customHeight="1" x14ac:dyDescent="0.2">
      <c r="A25" s="4" t="s">
        <v>51</v>
      </c>
      <c r="B25" s="4" t="s">
        <v>52</v>
      </c>
      <c r="C25" s="5">
        <v>0</v>
      </c>
      <c r="D25" s="5">
        <v>5122191.4000000004</v>
      </c>
      <c r="E25" s="5">
        <v>5122191.4000000004</v>
      </c>
      <c r="F25" s="5">
        <v>0</v>
      </c>
    </row>
    <row r="26" spans="1:6" ht="12.75" customHeight="1" x14ac:dyDescent="0.2">
      <c r="A26" s="4" t="s">
        <v>53</v>
      </c>
      <c r="B26" s="4" t="s">
        <v>54</v>
      </c>
      <c r="C26" s="5">
        <v>8693.2199999999993</v>
      </c>
      <c r="D26" s="5">
        <v>19157.59</v>
      </c>
      <c r="E26" s="5">
        <v>18768.32</v>
      </c>
      <c r="F26" s="5">
        <v>9082.49</v>
      </c>
    </row>
    <row r="27" spans="1:6" ht="12.75" customHeight="1" x14ac:dyDescent="0.2">
      <c r="A27" s="4" t="s">
        <v>55</v>
      </c>
      <c r="B27" s="4" t="s">
        <v>56</v>
      </c>
      <c r="C27" s="5">
        <v>3675.51</v>
      </c>
      <c r="D27" s="5">
        <v>122.42</v>
      </c>
      <c r="E27" s="5">
        <v>0</v>
      </c>
      <c r="F27" s="5">
        <v>3797.93</v>
      </c>
    </row>
    <row r="28" spans="1:6" ht="12.75" customHeight="1" x14ac:dyDescent="0.2">
      <c r="A28" s="4" t="s">
        <v>57</v>
      </c>
      <c r="B28" s="4" t="s">
        <v>58</v>
      </c>
      <c r="C28" s="5">
        <v>0</v>
      </c>
      <c r="D28" s="5">
        <v>869370.81</v>
      </c>
      <c r="E28" s="5">
        <v>869370.81</v>
      </c>
      <c r="F28" s="5">
        <v>0</v>
      </c>
    </row>
    <row r="29" spans="1:6" ht="12.75" customHeight="1" x14ac:dyDescent="0.2">
      <c r="A29" s="4" t="s">
        <v>59</v>
      </c>
      <c r="B29" s="4" t="s">
        <v>60</v>
      </c>
      <c r="C29" s="5">
        <v>0</v>
      </c>
      <c r="D29" s="5">
        <v>2817910.28</v>
      </c>
      <c r="E29" s="5">
        <v>2817910.28</v>
      </c>
      <c r="F29" s="5">
        <v>0</v>
      </c>
    </row>
    <row r="30" spans="1:6" ht="12.75" customHeight="1" x14ac:dyDescent="0.2">
      <c r="A30" s="4" t="s">
        <v>61</v>
      </c>
      <c r="B30" s="4" t="s">
        <v>62</v>
      </c>
      <c r="C30" s="5">
        <v>0</v>
      </c>
      <c r="D30" s="5">
        <v>9443.2000000000007</v>
      </c>
      <c r="E30" s="5">
        <v>8132.94</v>
      </c>
      <c r="F30" s="5">
        <v>1310.26</v>
      </c>
    </row>
    <row r="31" spans="1:6" ht="12.75" customHeight="1" x14ac:dyDescent="0.2">
      <c r="A31" s="4" t="s">
        <v>63</v>
      </c>
      <c r="B31" s="4" t="s">
        <v>64</v>
      </c>
      <c r="C31" s="5">
        <v>0</v>
      </c>
      <c r="D31" s="5">
        <v>1133878.48</v>
      </c>
      <c r="E31" s="5">
        <v>1133878.48</v>
      </c>
      <c r="F31" s="5">
        <v>0</v>
      </c>
    </row>
    <row r="32" spans="1:6" ht="12.75" customHeight="1" x14ac:dyDescent="0.2">
      <c r="A32" s="4" t="s">
        <v>65</v>
      </c>
      <c r="B32" s="4" t="s">
        <v>66</v>
      </c>
      <c r="C32" s="5">
        <v>0</v>
      </c>
      <c r="D32" s="5">
        <v>1452.87</v>
      </c>
      <c r="E32" s="5">
        <v>1357.12</v>
      </c>
      <c r="F32" s="5">
        <v>95.75</v>
      </c>
    </row>
    <row r="33" spans="1:6" ht="12.75" customHeight="1" x14ac:dyDescent="0.2">
      <c r="A33" s="4" t="s">
        <v>67</v>
      </c>
      <c r="B33" s="4" t="s">
        <v>68</v>
      </c>
      <c r="C33" s="5">
        <v>0</v>
      </c>
      <c r="D33" s="5">
        <v>7264</v>
      </c>
      <c r="E33" s="5">
        <v>6284.43</v>
      </c>
      <c r="F33" s="5">
        <v>979.57</v>
      </c>
    </row>
    <row r="34" spans="1:6" ht="12.75" customHeight="1" x14ac:dyDescent="0.2">
      <c r="A34" s="4" t="s">
        <v>69</v>
      </c>
      <c r="B34" s="4" t="s">
        <v>70</v>
      </c>
      <c r="C34" s="5">
        <v>0</v>
      </c>
      <c r="D34" s="5">
        <v>103917.87</v>
      </c>
      <c r="E34" s="5">
        <v>82555.399999999994</v>
      </c>
      <c r="F34" s="5">
        <v>21362.47</v>
      </c>
    </row>
    <row r="35" spans="1:6" ht="12.75" customHeight="1" x14ac:dyDescent="0.2">
      <c r="A35" s="4" t="s">
        <v>71</v>
      </c>
      <c r="B35" s="4" t="s">
        <v>72</v>
      </c>
      <c r="C35" s="5">
        <f>SUM(C36:C66)</f>
        <v>24721676.239999998</v>
      </c>
      <c r="D35" s="5">
        <f>SUM(D36:D66)</f>
        <v>75746139.63000001</v>
      </c>
      <c r="E35" s="5">
        <f>SUM(E36:E66)</f>
        <v>75781355.669999987</v>
      </c>
      <c r="F35" s="5">
        <f>SUM(F36:F66)</f>
        <v>24686460.199999996</v>
      </c>
    </row>
    <row r="36" spans="1:6" ht="12.75" customHeight="1" x14ac:dyDescent="0.2">
      <c r="A36" s="4" t="s">
        <v>73</v>
      </c>
      <c r="B36" s="4" t="s">
        <v>74</v>
      </c>
      <c r="C36" s="5">
        <v>64385.11</v>
      </c>
      <c r="D36" s="5">
        <v>1764.08</v>
      </c>
      <c r="E36" s="5">
        <v>21564.75</v>
      </c>
      <c r="F36" s="5">
        <v>44584.44</v>
      </c>
    </row>
    <row r="37" spans="1:6" ht="12.75" customHeight="1" x14ac:dyDescent="0.2">
      <c r="A37" s="4" t="s">
        <v>75</v>
      </c>
      <c r="B37" s="4" t="s">
        <v>76</v>
      </c>
      <c r="C37" s="5">
        <v>0</v>
      </c>
      <c r="D37" s="5">
        <v>353541.59</v>
      </c>
      <c r="E37" s="5">
        <v>294189.86</v>
      </c>
      <c r="F37" s="5">
        <v>59351.73</v>
      </c>
    </row>
    <row r="38" spans="1:6" ht="12.75" customHeight="1" x14ac:dyDescent="0.2">
      <c r="A38" s="4" t="s">
        <v>77</v>
      </c>
      <c r="B38" s="4" t="s">
        <v>78</v>
      </c>
      <c r="C38" s="5">
        <v>2349.94</v>
      </c>
      <c r="D38" s="5">
        <v>14831998.359999999</v>
      </c>
      <c r="E38" s="5">
        <v>14832260.92</v>
      </c>
      <c r="F38" s="5">
        <v>2087.38</v>
      </c>
    </row>
    <row r="39" spans="1:6" ht="12.75" customHeight="1" x14ac:dyDescent="0.2">
      <c r="A39" s="4" t="s">
        <v>79</v>
      </c>
      <c r="B39" s="4" t="s">
        <v>80</v>
      </c>
      <c r="C39" s="5">
        <v>4776.8</v>
      </c>
      <c r="D39" s="5">
        <v>0</v>
      </c>
      <c r="E39" s="5">
        <v>1226.8699999999999</v>
      </c>
      <c r="F39" s="5">
        <v>3549.93</v>
      </c>
    </row>
    <row r="40" spans="1:6" ht="12.75" customHeight="1" x14ac:dyDescent="0.2">
      <c r="A40" s="4" t="s">
        <v>81</v>
      </c>
      <c r="B40" s="4" t="s">
        <v>82</v>
      </c>
      <c r="C40" s="5">
        <v>1.03</v>
      </c>
      <c r="D40" s="5">
        <v>587741.85</v>
      </c>
      <c r="E40" s="5">
        <v>581674.56999999995</v>
      </c>
      <c r="F40" s="5">
        <v>6068.31</v>
      </c>
    </row>
    <row r="41" spans="1:6" ht="12.75" customHeight="1" x14ac:dyDescent="0.2">
      <c r="A41" s="4" t="s">
        <v>83</v>
      </c>
      <c r="B41" s="4" t="s">
        <v>84</v>
      </c>
      <c r="C41" s="5">
        <v>31.15</v>
      </c>
      <c r="D41" s="5">
        <v>0.96</v>
      </c>
      <c r="E41" s="5">
        <v>0.22</v>
      </c>
      <c r="F41" s="5">
        <v>31.89</v>
      </c>
    </row>
    <row r="42" spans="1:6" ht="12.75" customHeight="1" x14ac:dyDescent="0.2">
      <c r="A42" s="4" t="s">
        <v>85</v>
      </c>
      <c r="B42" s="4" t="s">
        <v>86</v>
      </c>
      <c r="C42" s="5">
        <v>0.49</v>
      </c>
      <c r="D42" s="5">
        <v>0.02</v>
      </c>
      <c r="E42" s="5">
        <v>0</v>
      </c>
      <c r="F42" s="5">
        <v>0.51</v>
      </c>
    </row>
    <row r="43" spans="1:6" ht="12.75" customHeight="1" x14ac:dyDescent="0.2">
      <c r="A43" s="4" t="s">
        <v>87</v>
      </c>
      <c r="B43" s="4" t="s">
        <v>88</v>
      </c>
      <c r="C43" s="5">
        <v>83.45</v>
      </c>
      <c r="D43" s="5">
        <v>1469289.9</v>
      </c>
      <c r="E43" s="5">
        <v>1468913.64</v>
      </c>
      <c r="F43" s="5">
        <v>459.71</v>
      </c>
    </row>
    <row r="44" spans="1:6" ht="12.75" customHeight="1" x14ac:dyDescent="0.2">
      <c r="A44" s="4" t="s">
        <v>89</v>
      </c>
      <c r="B44" s="4" t="s">
        <v>90</v>
      </c>
      <c r="C44" s="5">
        <v>13.49</v>
      </c>
      <c r="D44" s="5">
        <v>5466561.79</v>
      </c>
      <c r="E44" s="5">
        <v>5466084.5300000003</v>
      </c>
      <c r="F44" s="5">
        <v>490.75</v>
      </c>
    </row>
    <row r="45" spans="1:6" ht="12.75" customHeight="1" x14ac:dyDescent="0.2">
      <c r="A45" s="4" t="s">
        <v>91</v>
      </c>
      <c r="B45" s="4" t="s">
        <v>92</v>
      </c>
      <c r="C45" s="5">
        <v>0.56000000000000005</v>
      </c>
      <c r="D45" s="5">
        <v>3352245.72</v>
      </c>
      <c r="E45" s="5">
        <v>3346347.04</v>
      </c>
      <c r="F45" s="5">
        <v>5899.24</v>
      </c>
    </row>
    <row r="46" spans="1:6" ht="12.75" customHeight="1" x14ac:dyDescent="0.2">
      <c r="A46" s="4" t="s">
        <v>93</v>
      </c>
      <c r="B46" s="4" t="s">
        <v>94</v>
      </c>
      <c r="C46" s="5">
        <v>348269.97</v>
      </c>
      <c r="D46" s="5">
        <v>549.21</v>
      </c>
      <c r="E46" s="5">
        <v>348746.06</v>
      </c>
      <c r="F46" s="5">
        <v>73.12</v>
      </c>
    </row>
    <row r="47" spans="1:6" ht="12.75" customHeight="1" x14ac:dyDescent="0.2">
      <c r="A47" s="4" t="s">
        <v>95</v>
      </c>
      <c r="B47" s="4" t="s">
        <v>96</v>
      </c>
      <c r="C47" s="5">
        <v>641105.5</v>
      </c>
      <c r="D47" s="5">
        <v>22922683.719999999</v>
      </c>
      <c r="E47" s="5">
        <v>19658913.440000001</v>
      </c>
      <c r="F47" s="5">
        <v>3904875.78</v>
      </c>
    </row>
    <row r="48" spans="1:6" ht="12.75" customHeight="1" x14ac:dyDescent="0.2">
      <c r="A48" s="4" t="s">
        <v>97</v>
      </c>
      <c r="B48" s="4" t="s">
        <v>98</v>
      </c>
      <c r="C48" s="5">
        <v>134029.59</v>
      </c>
      <c r="D48" s="5">
        <v>3325132.13</v>
      </c>
      <c r="E48" s="5">
        <v>3438829.71</v>
      </c>
      <c r="F48" s="5">
        <v>20332.009999999998</v>
      </c>
    </row>
    <row r="49" spans="1:6" ht="12.75" customHeight="1" x14ac:dyDescent="0.2">
      <c r="A49" s="4" t="s">
        <v>99</v>
      </c>
      <c r="B49" s="4" t="s">
        <v>100</v>
      </c>
      <c r="C49" s="5">
        <v>4421677.74</v>
      </c>
      <c r="D49" s="5">
        <v>15716649.970000001</v>
      </c>
      <c r="E49" s="5">
        <v>12428000</v>
      </c>
      <c r="F49" s="5">
        <v>7710327.71</v>
      </c>
    </row>
    <row r="50" spans="1:6" ht="12.75" customHeight="1" x14ac:dyDescent="0.2">
      <c r="A50" s="4" t="s">
        <v>101</v>
      </c>
      <c r="B50" s="4" t="s">
        <v>102</v>
      </c>
      <c r="C50" s="5">
        <v>817018.82</v>
      </c>
      <c r="D50" s="5">
        <v>2071.96</v>
      </c>
      <c r="E50" s="5">
        <v>819090.78</v>
      </c>
      <c r="F50" s="5">
        <v>0</v>
      </c>
    </row>
    <row r="51" spans="1:6" ht="12.75" customHeight="1" x14ac:dyDescent="0.2">
      <c r="A51" s="4" t="s">
        <v>103</v>
      </c>
      <c r="B51" s="4" t="s">
        <v>104</v>
      </c>
      <c r="C51" s="5">
        <v>16.59</v>
      </c>
      <c r="D51" s="5">
        <v>0.51</v>
      </c>
      <c r="E51" s="5">
        <v>0</v>
      </c>
      <c r="F51" s="5">
        <v>17.100000000000001</v>
      </c>
    </row>
    <row r="52" spans="1:6" ht="12.75" customHeight="1" x14ac:dyDescent="0.2">
      <c r="A52" s="4" t="s">
        <v>105</v>
      </c>
      <c r="B52" s="4" t="s">
        <v>106</v>
      </c>
      <c r="C52" s="5">
        <v>426199.28</v>
      </c>
      <c r="D52" s="5">
        <v>2577441.59</v>
      </c>
      <c r="E52" s="5">
        <v>2068493.82</v>
      </c>
      <c r="F52" s="5">
        <v>935147.05</v>
      </c>
    </row>
    <row r="53" spans="1:6" ht="12.75" customHeight="1" x14ac:dyDescent="0.2">
      <c r="A53" s="4" t="s">
        <v>107</v>
      </c>
      <c r="B53" s="4" t="s">
        <v>108</v>
      </c>
      <c r="C53" s="5">
        <v>2674479.29</v>
      </c>
      <c r="D53" s="5">
        <v>168655.15</v>
      </c>
      <c r="E53" s="5">
        <v>500000</v>
      </c>
      <c r="F53" s="5">
        <v>2343134.44</v>
      </c>
    </row>
    <row r="54" spans="1:6" ht="12.75" customHeight="1" x14ac:dyDescent="0.2">
      <c r="A54" s="4" t="s">
        <v>109</v>
      </c>
      <c r="B54" s="4" t="s">
        <v>110</v>
      </c>
      <c r="C54" s="5">
        <v>25768.58</v>
      </c>
      <c r="D54" s="5">
        <v>795.72</v>
      </c>
      <c r="E54" s="5">
        <v>0</v>
      </c>
      <c r="F54" s="5">
        <v>26564.3</v>
      </c>
    </row>
    <row r="55" spans="1:6" ht="12.75" customHeight="1" x14ac:dyDescent="0.2">
      <c r="A55" s="4" t="s">
        <v>111</v>
      </c>
      <c r="B55" s="4" t="s">
        <v>112</v>
      </c>
      <c r="C55" s="5">
        <v>559704.18999999994</v>
      </c>
      <c r="D55" s="5">
        <v>6064.52</v>
      </c>
      <c r="E55" s="5">
        <v>505054.33</v>
      </c>
      <c r="F55" s="5">
        <v>60714.38</v>
      </c>
    </row>
    <row r="56" spans="1:6" ht="12.75" customHeight="1" x14ac:dyDescent="0.2">
      <c r="A56" s="4" t="s">
        <v>113</v>
      </c>
      <c r="B56" s="4" t="s">
        <v>114</v>
      </c>
      <c r="C56" s="5">
        <v>3000922.25</v>
      </c>
      <c r="D56" s="5">
        <v>156479.25</v>
      </c>
      <c r="E56" s="5">
        <v>250000</v>
      </c>
      <c r="F56" s="5">
        <v>2907401.5</v>
      </c>
    </row>
    <row r="57" spans="1:6" ht="12.75" customHeight="1" x14ac:dyDescent="0.2">
      <c r="A57" s="4" t="s">
        <v>115</v>
      </c>
      <c r="B57" s="4" t="s">
        <v>116</v>
      </c>
      <c r="C57" s="5">
        <v>172255.35</v>
      </c>
      <c r="D57" s="5">
        <v>1959264.3</v>
      </c>
      <c r="E57" s="5">
        <v>1380346.78</v>
      </c>
      <c r="F57" s="5">
        <v>751172.87</v>
      </c>
    </row>
    <row r="58" spans="1:6" ht="12.75" customHeight="1" x14ac:dyDescent="0.2">
      <c r="A58" s="4" t="s">
        <v>117</v>
      </c>
      <c r="B58" s="4" t="s">
        <v>118</v>
      </c>
      <c r="C58" s="5">
        <v>7893221.3600000003</v>
      </c>
      <c r="D58" s="5">
        <v>96136.9</v>
      </c>
      <c r="E58" s="5">
        <v>6544465.2400000002</v>
      </c>
      <c r="F58" s="5">
        <v>1444893.02</v>
      </c>
    </row>
    <row r="59" spans="1:6" ht="12.75" customHeight="1" x14ac:dyDescent="0.2">
      <c r="A59" s="4" t="s">
        <v>119</v>
      </c>
      <c r="B59" s="4" t="s">
        <v>120</v>
      </c>
      <c r="C59" s="5">
        <v>106926.98</v>
      </c>
      <c r="D59" s="5">
        <v>3539.85</v>
      </c>
      <c r="E59" s="5">
        <v>0</v>
      </c>
      <c r="F59" s="5">
        <v>110466.83</v>
      </c>
    </row>
    <row r="60" spans="1:6" ht="12.75" customHeight="1" x14ac:dyDescent="0.2">
      <c r="A60" s="4" t="s">
        <v>121</v>
      </c>
      <c r="B60" s="4" t="s">
        <v>122</v>
      </c>
      <c r="C60" s="5">
        <v>21975.38</v>
      </c>
      <c r="D60" s="5">
        <v>727.5</v>
      </c>
      <c r="E60" s="5">
        <v>0</v>
      </c>
      <c r="F60" s="5">
        <v>22702.880000000001</v>
      </c>
    </row>
    <row r="61" spans="1:6" ht="12.75" customHeight="1" x14ac:dyDescent="0.2">
      <c r="A61" s="4" t="s">
        <v>123</v>
      </c>
      <c r="B61" s="4" t="s">
        <v>124</v>
      </c>
      <c r="C61" s="5">
        <v>743591.04</v>
      </c>
      <c r="D61" s="5">
        <v>19864.68</v>
      </c>
      <c r="E61" s="5">
        <v>0</v>
      </c>
      <c r="F61" s="5">
        <v>763455.72</v>
      </c>
    </row>
    <row r="62" spans="1:6" ht="12.75" customHeight="1" x14ac:dyDescent="0.2">
      <c r="A62" s="4" t="s">
        <v>125</v>
      </c>
      <c r="B62" s="4" t="s">
        <v>126</v>
      </c>
      <c r="C62" s="5">
        <v>2662872.31</v>
      </c>
      <c r="D62" s="5">
        <v>72972.98</v>
      </c>
      <c r="E62" s="5">
        <v>0</v>
      </c>
      <c r="F62" s="5">
        <v>2735845.29</v>
      </c>
    </row>
    <row r="63" spans="1:6" ht="12.75" customHeight="1" x14ac:dyDescent="0.2">
      <c r="A63" s="4" t="s">
        <v>127</v>
      </c>
      <c r="B63" s="4" t="s">
        <v>128</v>
      </c>
      <c r="C63" s="5">
        <v>0</v>
      </c>
      <c r="D63" s="5">
        <v>437971.62</v>
      </c>
      <c r="E63" s="5">
        <v>344652.39</v>
      </c>
      <c r="F63" s="5">
        <v>93319.23</v>
      </c>
    </row>
    <row r="64" spans="1:6" ht="12.75" customHeight="1" x14ac:dyDescent="0.2">
      <c r="A64" s="4" t="s">
        <v>129</v>
      </c>
      <c r="B64" s="4" t="s">
        <v>130</v>
      </c>
      <c r="C64" s="5">
        <v>0</v>
      </c>
      <c r="D64" s="5">
        <v>1477559.95</v>
      </c>
      <c r="E64" s="5">
        <v>1320055.27</v>
      </c>
      <c r="F64" s="5">
        <v>157504.68</v>
      </c>
    </row>
    <row r="65" spans="1:6" ht="12.75" customHeight="1" x14ac:dyDescent="0.2">
      <c r="A65" s="4" t="s">
        <v>131</v>
      </c>
      <c r="B65" s="4" t="s">
        <v>132</v>
      </c>
      <c r="C65" s="5">
        <v>0</v>
      </c>
      <c r="D65" s="5">
        <v>725032.52</v>
      </c>
      <c r="E65" s="5">
        <v>162445.45000000001</v>
      </c>
      <c r="F65" s="5">
        <v>562587.06999999995</v>
      </c>
    </row>
    <row r="66" spans="1:6" ht="12.75" customHeight="1" x14ac:dyDescent="0.2">
      <c r="A66" s="4" t="s">
        <v>133</v>
      </c>
      <c r="B66" s="4" t="s">
        <v>134</v>
      </c>
      <c r="C66" s="5">
        <v>0</v>
      </c>
      <c r="D66" s="5">
        <v>13401.33</v>
      </c>
      <c r="E66" s="5">
        <v>0</v>
      </c>
      <c r="F66" s="5">
        <v>13401.33</v>
      </c>
    </row>
    <row r="67" spans="1:6" ht="12.75" customHeight="1" x14ac:dyDescent="0.2">
      <c r="A67" s="4" t="s">
        <v>135</v>
      </c>
      <c r="B67" s="4" t="s">
        <v>136</v>
      </c>
      <c r="C67" s="5">
        <f>C68+C71+C93+C112+C116+C120+C124+C128+C131+C134+C136+C139+C142+C145+C149</f>
        <v>12802128.309999999</v>
      </c>
      <c r="D67" s="5">
        <f>D68+D71+D93+D112+D116+D120+D124+D128+D131+D134+D136+D139+D142+D145+D149</f>
        <v>56089342.270000003</v>
      </c>
      <c r="E67" s="5">
        <f>E68+E71+E93+E112+E116+E120+E124+E128+E131+E134+E136+E139+E142+E145+E149</f>
        <v>59444634.660000011</v>
      </c>
      <c r="F67" s="5">
        <f>F68+F71+F93+F112+F116+F120+F124+F128+F131+F134+F136+F139+F142+F145+F149</f>
        <v>9446835.9200000018</v>
      </c>
    </row>
    <row r="68" spans="1:6" ht="12.75" customHeight="1" x14ac:dyDescent="0.2">
      <c r="A68" s="4" t="s">
        <v>137</v>
      </c>
      <c r="B68" s="4" t="s">
        <v>138</v>
      </c>
      <c r="C68" s="5">
        <f>SUM(C69:C70)</f>
        <v>1354054.54</v>
      </c>
      <c r="D68" s="5">
        <f>SUM(D69:D70)</f>
        <v>0</v>
      </c>
      <c r="E68" s="5">
        <f>SUM(E69:E70)</f>
        <v>0</v>
      </c>
      <c r="F68" s="5">
        <f>SUM(F69:F70)</f>
        <v>1354054.54</v>
      </c>
    </row>
    <row r="69" spans="1:6" ht="12.75" customHeight="1" x14ac:dyDescent="0.2">
      <c r="A69" s="4" t="s">
        <v>139</v>
      </c>
      <c r="B69" s="4" t="s">
        <v>140</v>
      </c>
      <c r="C69" s="5">
        <v>644757.43999999994</v>
      </c>
      <c r="D69" s="5">
        <v>0</v>
      </c>
      <c r="E69" s="5">
        <v>0</v>
      </c>
      <c r="F69" s="5">
        <v>644757.43999999994</v>
      </c>
    </row>
    <row r="70" spans="1:6" ht="12.75" customHeight="1" x14ac:dyDescent="0.2">
      <c r="A70" s="4" t="s">
        <v>141</v>
      </c>
      <c r="B70" s="4" t="s">
        <v>142</v>
      </c>
      <c r="C70" s="5">
        <v>709297.1</v>
      </c>
      <c r="D70" s="5">
        <v>0</v>
      </c>
      <c r="E70" s="5">
        <v>0</v>
      </c>
      <c r="F70" s="5">
        <v>709297.1</v>
      </c>
    </row>
    <row r="71" spans="1:6" ht="12.75" customHeight="1" x14ac:dyDescent="0.2">
      <c r="A71" s="4" t="s">
        <v>143</v>
      </c>
      <c r="B71" s="4" t="s">
        <v>144</v>
      </c>
      <c r="C71" s="5">
        <f>SUM(C72:C92)</f>
        <v>765622.95</v>
      </c>
      <c r="D71" s="5">
        <f>SUM(D72:D92)</f>
        <v>0</v>
      </c>
      <c r="E71" s="5">
        <f>SUM(E72:E92)</f>
        <v>0</v>
      </c>
      <c r="F71" s="5">
        <f>SUM(F72:F92)</f>
        <v>765622.95</v>
      </c>
    </row>
    <row r="72" spans="1:6" ht="12.75" customHeight="1" x14ac:dyDescent="0.2">
      <c r="A72" s="4" t="s">
        <v>145</v>
      </c>
      <c r="B72" s="4" t="s">
        <v>146</v>
      </c>
      <c r="C72" s="5">
        <v>7066.78</v>
      </c>
      <c r="D72" s="5">
        <v>0</v>
      </c>
      <c r="E72" s="5">
        <v>0</v>
      </c>
      <c r="F72" s="5">
        <v>7066.78</v>
      </c>
    </row>
    <row r="73" spans="1:6" ht="12.75" customHeight="1" x14ac:dyDescent="0.2">
      <c r="A73" s="4" t="s">
        <v>147</v>
      </c>
      <c r="B73" s="4" t="s">
        <v>148</v>
      </c>
      <c r="C73" s="5">
        <v>1245.56</v>
      </c>
      <c r="D73" s="5">
        <v>0</v>
      </c>
      <c r="E73" s="5">
        <v>0</v>
      </c>
      <c r="F73" s="5">
        <v>1245.56</v>
      </c>
    </row>
    <row r="74" spans="1:6" ht="12.75" customHeight="1" x14ac:dyDescent="0.2">
      <c r="A74" s="4" t="s">
        <v>149</v>
      </c>
      <c r="B74" s="4" t="s">
        <v>150</v>
      </c>
      <c r="C74" s="5">
        <v>109.34</v>
      </c>
      <c r="D74" s="5">
        <v>0</v>
      </c>
      <c r="E74" s="5">
        <v>0</v>
      </c>
      <c r="F74" s="5">
        <v>109.34</v>
      </c>
    </row>
    <row r="75" spans="1:6" ht="12.75" customHeight="1" x14ac:dyDescent="0.2">
      <c r="A75" s="4" t="s">
        <v>151</v>
      </c>
      <c r="B75" s="4" t="s">
        <v>152</v>
      </c>
      <c r="C75" s="5">
        <v>12564.44</v>
      </c>
      <c r="D75" s="5">
        <v>0</v>
      </c>
      <c r="E75" s="5">
        <v>0</v>
      </c>
      <c r="F75" s="5">
        <v>12564.44</v>
      </c>
    </row>
    <row r="76" spans="1:6" ht="12.75" customHeight="1" x14ac:dyDescent="0.2">
      <c r="A76" s="4" t="s">
        <v>153</v>
      </c>
      <c r="B76" s="4" t="s">
        <v>154</v>
      </c>
      <c r="C76" s="5">
        <v>292576.86</v>
      </c>
      <c r="D76" s="5">
        <v>0</v>
      </c>
      <c r="E76" s="5">
        <v>0</v>
      </c>
      <c r="F76" s="5">
        <v>292576.86</v>
      </c>
    </row>
    <row r="77" spans="1:6" ht="12.75" customHeight="1" x14ac:dyDescent="0.2">
      <c r="A77" s="4" t="s">
        <v>155</v>
      </c>
      <c r="B77" s="4" t="s">
        <v>156</v>
      </c>
      <c r="C77" s="5">
        <v>10299.709999999999</v>
      </c>
      <c r="D77" s="5">
        <v>0</v>
      </c>
      <c r="E77" s="5">
        <v>0</v>
      </c>
      <c r="F77" s="5">
        <v>10299.709999999999</v>
      </c>
    </row>
    <row r="78" spans="1:6" ht="12.75" customHeight="1" x14ac:dyDescent="0.2">
      <c r="A78" s="4" t="s">
        <v>157</v>
      </c>
      <c r="B78" s="4" t="s">
        <v>158</v>
      </c>
      <c r="C78" s="5">
        <v>191585.99</v>
      </c>
      <c r="D78" s="5">
        <v>0</v>
      </c>
      <c r="E78" s="5">
        <v>0</v>
      </c>
      <c r="F78" s="5">
        <v>191585.99</v>
      </c>
    </row>
    <row r="79" spans="1:6" ht="12.75" customHeight="1" x14ac:dyDescent="0.2">
      <c r="A79" s="4" t="s">
        <v>159</v>
      </c>
      <c r="B79" s="4" t="s">
        <v>160</v>
      </c>
      <c r="C79" s="5">
        <v>33831.39</v>
      </c>
      <c r="D79" s="5">
        <v>0</v>
      </c>
      <c r="E79" s="5">
        <v>0</v>
      </c>
      <c r="F79" s="5">
        <v>33831.39</v>
      </c>
    </row>
    <row r="80" spans="1:6" ht="12.75" customHeight="1" x14ac:dyDescent="0.2">
      <c r="A80" s="4" t="s">
        <v>161</v>
      </c>
      <c r="B80" s="4" t="s">
        <v>162</v>
      </c>
      <c r="C80" s="5">
        <v>66685.649999999994</v>
      </c>
      <c r="D80" s="5">
        <v>0</v>
      </c>
      <c r="E80" s="5">
        <v>0</v>
      </c>
      <c r="F80" s="5">
        <v>66685.649999999994</v>
      </c>
    </row>
    <row r="81" spans="1:6" ht="12.75" customHeight="1" x14ac:dyDescent="0.2">
      <c r="A81" s="4" t="s">
        <v>163</v>
      </c>
      <c r="B81" s="4" t="s">
        <v>164</v>
      </c>
      <c r="C81" s="5">
        <v>657.29</v>
      </c>
      <c r="D81" s="5">
        <v>0</v>
      </c>
      <c r="E81" s="5">
        <v>0</v>
      </c>
      <c r="F81" s="5">
        <v>657.29</v>
      </c>
    </row>
    <row r="82" spans="1:6" ht="12.75" customHeight="1" x14ac:dyDescent="0.2">
      <c r="A82" s="4" t="s">
        <v>165</v>
      </c>
      <c r="B82" s="4" t="s">
        <v>166</v>
      </c>
      <c r="C82" s="5">
        <v>10375.379999999999</v>
      </c>
      <c r="D82" s="5">
        <v>0</v>
      </c>
      <c r="E82" s="5">
        <v>0</v>
      </c>
      <c r="F82" s="5">
        <v>10375.379999999999</v>
      </c>
    </row>
    <row r="83" spans="1:6" ht="12.75" customHeight="1" x14ac:dyDescent="0.2">
      <c r="A83" s="4" t="s">
        <v>167</v>
      </c>
      <c r="B83" s="4" t="s">
        <v>168</v>
      </c>
      <c r="C83" s="5">
        <v>500</v>
      </c>
      <c r="D83" s="5">
        <v>0</v>
      </c>
      <c r="E83" s="5">
        <v>0</v>
      </c>
      <c r="F83" s="5">
        <v>500</v>
      </c>
    </row>
    <row r="84" spans="1:6" ht="12.75" customHeight="1" x14ac:dyDescent="0.2">
      <c r="A84" s="4" t="s">
        <v>169</v>
      </c>
      <c r="B84" s="4" t="s">
        <v>170</v>
      </c>
      <c r="C84" s="5">
        <v>4156.53</v>
      </c>
      <c r="D84" s="5">
        <v>0</v>
      </c>
      <c r="E84" s="5">
        <v>0</v>
      </c>
      <c r="F84" s="5">
        <v>4156.53</v>
      </c>
    </row>
    <row r="85" spans="1:6" ht="12.75" customHeight="1" x14ac:dyDescent="0.2">
      <c r="A85" s="4" t="s">
        <v>171</v>
      </c>
      <c r="B85" s="4" t="s">
        <v>172</v>
      </c>
      <c r="C85" s="5">
        <v>1864.27</v>
      </c>
      <c r="D85" s="5">
        <v>0</v>
      </c>
      <c r="E85" s="5">
        <v>0</v>
      </c>
      <c r="F85" s="5">
        <v>1864.27</v>
      </c>
    </row>
    <row r="86" spans="1:6" ht="12.75" customHeight="1" x14ac:dyDescent="0.2">
      <c r="A86" s="4" t="s">
        <v>173</v>
      </c>
      <c r="B86" s="4" t="s">
        <v>174</v>
      </c>
      <c r="C86" s="5">
        <v>2443.16</v>
      </c>
      <c r="D86" s="5">
        <v>0</v>
      </c>
      <c r="E86" s="5">
        <v>0</v>
      </c>
      <c r="F86" s="5">
        <v>2443.16</v>
      </c>
    </row>
    <row r="87" spans="1:6" ht="12.75" customHeight="1" x14ac:dyDescent="0.2">
      <c r="A87" s="4" t="s">
        <v>175</v>
      </c>
      <c r="B87" s="4" t="s">
        <v>176</v>
      </c>
      <c r="C87" s="5">
        <v>117822.39</v>
      </c>
      <c r="D87" s="5">
        <v>0</v>
      </c>
      <c r="E87" s="5">
        <v>0</v>
      </c>
      <c r="F87" s="5">
        <v>117822.39</v>
      </c>
    </row>
    <row r="88" spans="1:6" ht="12.75" customHeight="1" x14ac:dyDescent="0.2">
      <c r="A88" s="4" t="s">
        <v>177</v>
      </c>
      <c r="B88" s="4" t="s">
        <v>178</v>
      </c>
      <c r="C88" s="5">
        <v>0.1</v>
      </c>
      <c r="D88" s="5">
        <v>0</v>
      </c>
      <c r="E88" s="5">
        <v>0</v>
      </c>
      <c r="F88" s="5">
        <v>0.1</v>
      </c>
    </row>
    <row r="89" spans="1:6" ht="12.75" customHeight="1" x14ac:dyDescent="0.2">
      <c r="A89" s="4" t="s">
        <v>179</v>
      </c>
      <c r="B89" s="4" t="s">
        <v>180</v>
      </c>
      <c r="C89" s="5">
        <v>2500.7199999999998</v>
      </c>
      <c r="D89" s="5">
        <v>0</v>
      </c>
      <c r="E89" s="5">
        <v>0</v>
      </c>
      <c r="F89" s="5">
        <v>2500.7199999999998</v>
      </c>
    </row>
    <row r="90" spans="1:6" ht="12.75" customHeight="1" x14ac:dyDescent="0.2">
      <c r="A90" s="4" t="s">
        <v>181</v>
      </c>
      <c r="B90" s="4" t="s">
        <v>182</v>
      </c>
      <c r="C90" s="5">
        <v>1137.07</v>
      </c>
      <c r="D90" s="5">
        <v>0</v>
      </c>
      <c r="E90" s="5">
        <v>0</v>
      </c>
      <c r="F90" s="5">
        <v>1137.07</v>
      </c>
    </row>
    <row r="91" spans="1:6" ht="12.75" customHeight="1" x14ac:dyDescent="0.2">
      <c r="A91" s="4" t="s">
        <v>183</v>
      </c>
      <c r="B91" s="4" t="s">
        <v>184</v>
      </c>
      <c r="C91" s="5">
        <v>8023.24</v>
      </c>
      <c r="D91" s="5">
        <v>0</v>
      </c>
      <c r="E91" s="5">
        <v>0</v>
      </c>
      <c r="F91" s="5">
        <v>8023.24</v>
      </c>
    </row>
    <row r="92" spans="1:6" ht="12.75" customHeight="1" x14ac:dyDescent="0.2">
      <c r="A92" s="4" t="s">
        <v>185</v>
      </c>
      <c r="B92" s="4" t="s">
        <v>186</v>
      </c>
      <c r="C92" s="5">
        <v>177.08</v>
      </c>
      <c r="D92" s="5">
        <v>0</v>
      </c>
      <c r="E92" s="5">
        <v>0</v>
      </c>
      <c r="F92" s="5">
        <v>177.08</v>
      </c>
    </row>
    <row r="93" spans="1:6" ht="12.75" customHeight="1" x14ac:dyDescent="0.2">
      <c r="A93" s="4" t="s">
        <v>187</v>
      </c>
      <c r="B93" s="4" t="s">
        <v>188</v>
      </c>
      <c r="C93" s="5">
        <f>SUM(C94:C111)</f>
        <v>5914833.7300000014</v>
      </c>
      <c r="D93" s="5">
        <f>SUM(D94:D111)</f>
        <v>11592608.190000001</v>
      </c>
      <c r="E93" s="5">
        <f>SUM(E94:E111)</f>
        <v>10594764.760000002</v>
      </c>
      <c r="F93" s="5">
        <f>SUM(F94:F111)</f>
        <v>6912677.1600000001</v>
      </c>
    </row>
    <row r="94" spans="1:6" ht="12.75" customHeight="1" x14ac:dyDescent="0.2">
      <c r="A94" s="4" t="s">
        <v>189</v>
      </c>
      <c r="B94" s="4" t="s">
        <v>190</v>
      </c>
      <c r="C94" s="5">
        <v>333776.90999999997</v>
      </c>
      <c r="D94" s="5">
        <v>1634721.81</v>
      </c>
      <c r="E94" s="5">
        <v>1300944.8999999999</v>
      </c>
      <c r="F94" s="5">
        <v>667553.81999999995</v>
      </c>
    </row>
    <row r="95" spans="1:6" ht="12.75" customHeight="1" x14ac:dyDescent="0.2">
      <c r="A95" s="4" t="s">
        <v>191</v>
      </c>
      <c r="B95" s="4" t="s">
        <v>192</v>
      </c>
      <c r="C95" s="5">
        <v>0</v>
      </c>
      <c r="D95" s="5">
        <v>744530.73</v>
      </c>
      <c r="E95" s="5">
        <v>744530.73</v>
      </c>
      <c r="F95" s="5">
        <v>0</v>
      </c>
    </row>
    <row r="96" spans="1:6" ht="12.75" customHeight="1" x14ac:dyDescent="0.2">
      <c r="A96" s="4" t="s">
        <v>193</v>
      </c>
      <c r="B96" s="4" t="s">
        <v>194</v>
      </c>
      <c r="C96" s="5">
        <v>0</v>
      </c>
      <c r="D96" s="5">
        <v>71786.28</v>
      </c>
      <c r="E96" s="5">
        <v>71786.28</v>
      </c>
      <c r="F96" s="5">
        <v>0</v>
      </c>
    </row>
    <row r="97" spans="1:6" ht="12.75" customHeight="1" x14ac:dyDescent="0.2">
      <c r="A97" s="4" t="s">
        <v>195</v>
      </c>
      <c r="B97" s="4" t="s">
        <v>196</v>
      </c>
      <c r="C97" s="5">
        <v>0</v>
      </c>
      <c r="D97" s="5">
        <v>105540.48</v>
      </c>
      <c r="E97" s="5">
        <v>105540.48</v>
      </c>
      <c r="F97" s="5">
        <v>0</v>
      </c>
    </row>
    <row r="98" spans="1:6" ht="12.75" customHeight="1" x14ac:dyDescent="0.2">
      <c r="A98" s="4" t="s">
        <v>197</v>
      </c>
      <c r="B98" s="4" t="s">
        <v>198</v>
      </c>
      <c r="C98" s="5">
        <v>0</v>
      </c>
      <c r="D98" s="5">
        <v>26385.119999999999</v>
      </c>
      <c r="E98" s="5">
        <v>26385.119999999999</v>
      </c>
      <c r="F98" s="5">
        <v>0</v>
      </c>
    </row>
    <row r="99" spans="1:6" ht="12.75" customHeight="1" x14ac:dyDescent="0.2">
      <c r="A99" s="4" t="s">
        <v>199</v>
      </c>
      <c r="B99" s="4" t="s">
        <v>200</v>
      </c>
      <c r="C99" s="5">
        <v>0</v>
      </c>
      <c r="D99" s="5">
        <v>143572.56</v>
      </c>
      <c r="E99" s="5">
        <v>143572.56</v>
      </c>
      <c r="F99" s="5">
        <v>0</v>
      </c>
    </row>
    <row r="100" spans="1:6" ht="12.75" customHeight="1" x14ac:dyDescent="0.2">
      <c r="A100" s="4" t="s">
        <v>201</v>
      </c>
      <c r="B100" s="4" t="s">
        <v>202</v>
      </c>
      <c r="C100" s="5">
        <v>0</v>
      </c>
      <c r="D100" s="5">
        <v>674793.75</v>
      </c>
      <c r="E100" s="5">
        <v>674793.75</v>
      </c>
      <c r="F100" s="5">
        <v>0</v>
      </c>
    </row>
    <row r="101" spans="1:6" ht="12.75" customHeight="1" x14ac:dyDescent="0.2">
      <c r="A101" s="4" t="s">
        <v>203</v>
      </c>
      <c r="B101" s="4" t="s">
        <v>204</v>
      </c>
      <c r="C101" s="5">
        <v>1423089.57</v>
      </c>
      <c r="D101" s="5">
        <v>1540508.19</v>
      </c>
      <c r="E101" s="5">
        <v>1936592.3</v>
      </c>
      <c r="F101" s="5">
        <v>1027005.46</v>
      </c>
    </row>
    <row r="102" spans="1:6" ht="12.75" customHeight="1" x14ac:dyDescent="0.2">
      <c r="A102" s="4" t="s">
        <v>205</v>
      </c>
      <c r="B102" s="4" t="s">
        <v>206</v>
      </c>
      <c r="C102" s="5">
        <v>29822.21</v>
      </c>
      <c r="D102" s="5">
        <v>89466.63</v>
      </c>
      <c r="E102" s="5">
        <v>59644.42</v>
      </c>
      <c r="F102" s="5">
        <v>59644.42</v>
      </c>
    </row>
    <row r="103" spans="1:6" ht="12.75" customHeight="1" x14ac:dyDescent="0.2">
      <c r="A103" s="4" t="s">
        <v>207</v>
      </c>
      <c r="B103" s="4" t="s">
        <v>208</v>
      </c>
      <c r="C103" s="5">
        <v>193440</v>
      </c>
      <c r="D103" s="5">
        <v>580320</v>
      </c>
      <c r="E103" s="5">
        <v>386880</v>
      </c>
      <c r="F103" s="5">
        <v>386880</v>
      </c>
    </row>
    <row r="104" spans="1:6" ht="12.75" customHeight="1" x14ac:dyDescent="0.2">
      <c r="A104" s="4" t="s">
        <v>209</v>
      </c>
      <c r="B104" s="4" t="s">
        <v>210</v>
      </c>
      <c r="C104" s="5">
        <v>61378.89</v>
      </c>
      <c r="D104" s="5">
        <v>73511.679999999993</v>
      </c>
      <c r="E104" s="5">
        <v>110483.53</v>
      </c>
      <c r="F104" s="5">
        <v>24407.040000000001</v>
      </c>
    </row>
    <row r="105" spans="1:6" ht="12.75" customHeight="1" x14ac:dyDescent="0.2">
      <c r="A105" s="4" t="s">
        <v>211</v>
      </c>
      <c r="B105" s="4" t="s">
        <v>212</v>
      </c>
      <c r="C105" s="5">
        <v>2452331.7000000002</v>
      </c>
      <c r="D105" s="5">
        <v>2452331.7000000002</v>
      </c>
      <c r="E105" s="5">
        <v>2452331.7000000002</v>
      </c>
      <c r="F105" s="5">
        <v>2452331.7000000002</v>
      </c>
    </row>
    <row r="106" spans="1:6" ht="12.75" customHeight="1" x14ac:dyDescent="0.2">
      <c r="A106" s="4" t="s">
        <v>213</v>
      </c>
      <c r="B106" s="4" t="s">
        <v>214</v>
      </c>
      <c r="C106" s="5">
        <v>7233.86</v>
      </c>
      <c r="D106" s="5">
        <v>107123.2</v>
      </c>
      <c r="E106" s="5">
        <v>42224.06</v>
      </c>
      <c r="F106" s="5">
        <v>72133</v>
      </c>
    </row>
    <row r="107" spans="1:6" ht="12.75" customHeight="1" x14ac:dyDescent="0.2">
      <c r="A107" s="4" t="s">
        <v>215</v>
      </c>
      <c r="B107" s="4" t="s">
        <v>216</v>
      </c>
      <c r="C107" s="5">
        <v>380093.03</v>
      </c>
      <c r="D107" s="5">
        <v>97640.98</v>
      </c>
      <c r="E107" s="5">
        <v>471719.81</v>
      </c>
      <c r="F107" s="5">
        <v>6014.2</v>
      </c>
    </row>
    <row r="108" spans="1:6" ht="12.75" customHeight="1" x14ac:dyDescent="0.2">
      <c r="A108" s="4" t="s">
        <v>217</v>
      </c>
      <c r="B108" s="4" t="s">
        <v>218</v>
      </c>
      <c r="C108" s="5">
        <v>984302.32</v>
      </c>
      <c r="D108" s="5">
        <v>2952906.96</v>
      </c>
      <c r="E108" s="5">
        <v>1968604.64</v>
      </c>
      <c r="F108" s="5">
        <v>1968604.64</v>
      </c>
    </row>
    <row r="109" spans="1:6" ht="12.75" customHeight="1" x14ac:dyDescent="0.2">
      <c r="A109" s="4" t="s">
        <v>219</v>
      </c>
      <c r="B109" s="4" t="s">
        <v>220</v>
      </c>
      <c r="C109" s="5">
        <v>26370.240000000002</v>
      </c>
      <c r="D109" s="5">
        <v>79110.720000000001</v>
      </c>
      <c r="E109" s="5">
        <v>52740.480000000003</v>
      </c>
      <c r="F109" s="5">
        <v>52740.480000000003</v>
      </c>
    </row>
    <row r="110" spans="1:6" ht="12.75" customHeight="1" x14ac:dyDescent="0.2">
      <c r="A110" s="4" t="s">
        <v>221</v>
      </c>
      <c r="B110" s="4" t="s">
        <v>222</v>
      </c>
      <c r="C110" s="5">
        <v>22995</v>
      </c>
      <c r="D110" s="5">
        <v>68985</v>
      </c>
      <c r="E110" s="5">
        <v>45990</v>
      </c>
      <c r="F110" s="5">
        <v>45990</v>
      </c>
    </row>
    <row r="111" spans="1:6" ht="12.75" customHeight="1" x14ac:dyDescent="0.2">
      <c r="A111" s="4" t="s">
        <v>223</v>
      </c>
      <c r="B111" s="4" t="s">
        <v>224</v>
      </c>
      <c r="C111" s="5">
        <v>0</v>
      </c>
      <c r="D111" s="5">
        <v>149372.4</v>
      </c>
      <c r="E111" s="5">
        <v>0</v>
      </c>
      <c r="F111" s="5">
        <v>149372.4</v>
      </c>
    </row>
    <row r="112" spans="1:6" ht="12.75" customHeight="1" x14ac:dyDescent="0.2">
      <c r="A112" s="4" t="s">
        <v>225</v>
      </c>
      <c r="B112" s="4" t="s">
        <v>226</v>
      </c>
      <c r="C112" s="5">
        <f>SUM(C113:C115)</f>
        <v>1355077.48</v>
      </c>
      <c r="D112" s="5">
        <f>SUM(D113:D115)</f>
        <v>10346324.25</v>
      </c>
      <c r="E112" s="5">
        <f>SUM(E113:E115)</f>
        <v>11687745.41</v>
      </c>
      <c r="F112" s="5">
        <f>SUM(F113:F115)</f>
        <v>13656.32</v>
      </c>
    </row>
    <row r="113" spans="1:6" ht="12.75" customHeight="1" x14ac:dyDescent="0.2">
      <c r="A113" s="4" t="s">
        <v>227</v>
      </c>
      <c r="B113" s="4" t="s">
        <v>228</v>
      </c>
      <c r="C113" s="5">
        <v>591164.12</v>
      </c>
      <c r="D113" s="5">
        <v>0</v>
      </c>
      <c r="E113" s="5">
        <v>591164.12</v>
      </c>
      <c r="F113" s="5">
        <v>0</v>
      </c>
    </row>
    <row r="114" spans="1:6" ht="12.75" customHeight="1" x14ac:dyDescent="0.2">
      <c r="A114" s="4" t="s">
        <v>229</v>
      </c>
      <c r="B114" s="4" t="s">
        <v>230</v>
      </c>
      <c r="C114" s="5">
        <v>29916.42</v>
      </c>
      <c r="D114" s="5">
        <v>39080.32</v>
      </c>
      <c r="E114" s="5">
        <v>55340.42</v>
      </c>
      <c r="F114" s="5">
        <v>13656.32</v>
      </c>
    </row>
    <row r="115" spans="1:6" ht="12.75" customHeight="1" x14ac:dyDescent="0.2">
      <c r="A115" s="4" t="s">
        <v>231</v>
      </c>
      <c r="B115" s="4" t="s">
        <v>232</v>
      </c>
      <c r="C115" s="5">
        <v>733996.94</v>
      </c>
      <c r="D115" s="5">
        <v>10307243.93</v>
      </c>
      <c r="E115" s="5">
        <v>11041240.869999999</v>
      </c>
      <c r="F115" s="5">
        <v>0</v>
      </c>
    </row>
    <row r="116" spans="1:6" ht="12.75" customHeight="1" x14ac:dyDescent="0.2">
      <c r="A116" s="4" t="s">
        <v>233</v>
      </c>
      <c r="B116" s="4" t="s">
        <v>234</v>
      </c>
      <c r="C116" s="5">
        <f>SUM(C117:C119)</f>
        <v>1118218.03</v>
      </c>
      <c r="D116" s="5">
        <f>SUM(D117:D119)</f>
        <v>8675448.5800000001</v>
      </c>
      <c r="E116" s="5">
        <f>SUM(E117:E119)</f>
        <v>9781172.5300000012</v>
      </c>
      <c r="F116" s="5">
        <f>SUM(F117:F119)</f>
        <v>12494.08</v>
      </c>
    </row>
    <row r="117" spans="1:6" ht="12.75" customHeight="1" x14ac:dyDescent="0.2">
      <c r="A117" s="4" t="s">
        <v>235</v>
      </c>
      <c r="B117" s="4" t="s">
        <v>236</v>
      </c>
      <c r="C117" s="5">
        <v>485971.28</v>
      </c>
      <c r="D117" s="5">
        <v>0</v>
      </c>
      <c r="E117" s="5">
        <v>485971.28</v>
      </c>
      <c r="F117" s="5">
        <v>0</v>
      </c>
    </row>
    <row r="118" spans="1:6" ht="12.75" customHeight="1" x14ac:dyDescent="0.2">
      <c r="A118" s="4" t="s">
        <v>237</v>
      </c>
      <c r="B118" s="4" t="s">
        <v>238</v>
      </c>
      <c r="C118" s="5">
        <v>28858.59</v>
      </c>
      <c r="D118" s="5">
        <v>36029.440000000002</v>
      </c>
      <c r="E118" s="5">
        <v>52393.95</v>
      </c>
      <c r="F118" s="5">
        <v>12494.08</v>
      </c>
    </row>
    <row r="119" spans="1:6" ht="12.75" customHeight="1" x14ac:dyDescent="0.2">
      <c r="A119" s="4" t="s">
        <v>239</v>
      </c>
      <c r="B119" s="4" t="s">
        <v>240</v>
      </c>
      <c r="C119" s="5">
        <v>603388.16000000003</v>
      </c>
      <c r="D119" s="5">
        <v>8639419.1400000006</v>
      </c>
      <c r="E119" s="5">
        <v>9242807.3000000007</v>
      </c>
      <c r="F119" s="5">
        <v>0</v>
      </c>
    </row>
    <row r="120" spans="1:6" ht="12.75" customHeight="1" x14ac:dyDescent="0.2">
      <c r="A120" s="4" t="s">
        <v>241</v>
      </c>
      <c r="B120" s="4" t="s">
        <v>242</v>
      </c>
      <c r="C120" s="5">
        <f>SUM(C121:C123)</f>
        <v>1166144.6299999999</v>
      </c>
      <c r="D120" s="5">
        <f>SUM(D121:D123)</f>
        <v>8953560.9399999995</v>
      </c>
      <c r="E120" s="5">
        <f>SUM(E121:E123)</f>
        <v>10107356.770000001</v>
      </c>
      <c r="F120" s="5">
        <f>SUM(F121:F123)</f>
        <v>12348.8</v>
      </c>
    </row>
    <row r="121" spans="1:6" ht="12.75" customHeight="1" x14ac:dyDescent="0.2">
      <c r="A121" s="4" t="s">
        <v>243</v>
      </c>
      <c r="B121" s="4" t="s">
        <v>244</v>
      </c>
      <c r="C121" s="5">
        <v>507767.57</v>
      </c>
      <c r="D121" s="5">
        <v>0</v>
      </c>
      <c r="E121" s="5">
        <v>507767.57</v>
      </c>
      <c r="F121" s="5">
        <v>0</v>
      </c>
    </row>
    <row r="122" spans="1:6" ht="12.75" customHeight="1" x14ac:dyDescent="0.2">
      <c r="A122" s="4" t="s">
        <v>245</v>
      </c>
      <c r="B122" s="4" t="s">
        <v>246</v>
      </c>
      <c r="C122" s="5">
        <v>27926.35</v>
      </c>
      <c r="D122" s="5">
        <v>35157.760000000002</v>
      </c>
      <c r="E122" s="5">
        <v>50735.31</v>
      </c>
      <c r="F122" s="5">
        <v>12348.8</v>
      </c>
    </row>
    <row r="123" spans="1:6" ht="12.75" customHeight="1" x14ac:dyDescent="0.2">
      <c r="A123" s="4" t="s">
        <v>247</v>
      </c>
      <c r="B123" s="4" t="s">
        <v>248</v>
      </c>
      <c r="C123" s="5">
        <v>630450.71</v>
      </c>
      <c r="D123" s="5">
        <v>8918403.1799999997</v>
      </c>
      <c r="E123" s="5">
        <v>9548853.8900000006</v>
      </c>
      <c r="F123" s="5">
        <v>0</v>
      </c>
    </row>
    <row r="124" spans="1:6" ht="12.75" customHeight="1" x14ac:dyDescent="0.2">
      <c r="A124" s="4" t="s">
        <v>249</v>
      </c>
      <c r="B124" s="4" t="s">
        <v>250</v>
      </c>
      <c r="C124" s="5">
        <f>SUM(C125:C127)</f>
        <v>1096158.82</v>
      </c>
      <c r="D124" s="5">
        <f>SUM(D125:D127)</f>
        <v>8446555.5800000001</v>
      </c>
      <c r="E124" s="5">
        <f>SUM(E125:E127)</f>
        <v>9530656.1600000001</v>
      </c>
      <c r="F124" s="5">
        <f>SUM(F125:F127)</f>
        <v>12058.24</v>
      </c>
    </row>
    <row r="125" spans="1:6" ht="12.75" customHeight="1" x14ac:dyDescent="0.2">
      <c r="A125" s="4" t="s">
        <v>251</v>
      </c>
      <c r="B125" s="4" t="s">
        <v>252</v>
      </c>
      <c r="C125" s="5">
        <v>476418.16</v>
      </c>
      <c r="D125" s="5">
        <v>0</v>
      </c>
      <c r="E125" s="5">
        <v>476418.16</v>
      </c>
      <c r="F125" s="5">
        <v>0</v>
      </c>
    </row>
    <row r="126" spans="1:6" ht="12.75" customHeight="1" x14ac:dyDescent="0.2">
      <c r="A126" s="4" t="s">
        <v>253</v>
      </c>
      <c r="B126" s="4" t="s">
        <v>254</v>
      </c>
      <c r="C126" s="5">
        <v>28213.77</v>
      </c>
      <c r="D126" s="5">
        <v>35157.760000000002</v>
      </c>
      <c r="E126" s="5">
        <v>51313.29</v>
      </c>
      <c r="F126" s="5">
        <v>12058.24</v>
      </c>
    </row>
    <row r="127" spans="1:6" ht="12.75" customHeight="1" x14ac:dyDescent="0.2">
      <c r="A127" s="4" t="s">
        <v>255</v>
      </c>
      <c r="B127" s="4" t="s">
        <v>256</v>
      </c>
      <c r="C127" s="5">
        <v>591526.89</v>
      </c>
      <c r="D127" s="5">
        <v>8411397.8200000003</v>
      </c>
      <c r="E127" s="5">
        <v>9002924.7100000009</v>
      </c>
      <c r="F127" s="5">
        <v>0</v>
      </c>
    </row>
    <row r="128" spans="1:6" ht="12.75" customHeight="1" x14ac:dyDescent="0.2">
      <c r="A128" s="4" t="s">
        <v>257</v>
      </c>
      <c r="B128" s="4" t="s">
        <v>258</v>
      </c>
      <c r="C128" s="5">
        <f>SUM(C129:C130)</f>
        <v>4672.29</v>
      </c>
      <c r="D128" s="5">
        <f>SUM(D129:D130)</f>
        <v>1296552.6599999999</v>
      </c>
      <c r="E128" s="5">
        <f>SUM(E129:E130)</f>
        <v>1299085.98</v>
      </c>
      <c r="F128" s="5">
        <f>SUM(F129:F130)</f>
        <v>2138.9699999999998</v>
      </c>
    </row>
    <row r="129" spans="1:6" ht="12.75" customHeight="1" x14ac:dyDescent="0.2">
      <c r="A129" s="4" t="s">
        <v>259</v>
      </c>
      <c r="B129" s="4" t="s">
        <v>260</v>
      </c>
      <c r="C129" s="5">
        <v>0</v>
      </c>
      <c r="D129" s="5">
        <v>1290297.18</v>
      </c>
      <c r="E129" s="5">
        <v>1290297.18</v>
      </c>
      <c r="F129" s="5">
        <v>0</v>
      </c>
    </row>
    <row r="130" spans="1:6" ht="12.75" customHeight="1" x14ac:dyDescent="0.2">
      <c r="A130" s="4" t="s">
        <v>261</v>
      </c>
      <c r="B130" s="4" t="s">
        <v>262</v>
      </c>
      <c r="C130" s="5">
        <v>4672.29</v>
      </c>
      <c r="D130" s="5">
        <v>6255.48</v>
      </c>
      <c r="E130" s="5">
        <v>8788.7999999999993</v>
      </c>
      <c r="F130" s="5">
        <v>2138.9699999999998</v>
      </c>
    </row>
    <row r="131" spans="1:6" ht="12.75" customHeight="1" x14ac:dyDescent="0.2">
      <c r="A131" s="4" t="s">
        <v>263</v>
      </c>
      <c r="B131" s="4" t="s">
        <v>264</v>
      </c>
      <c r="C131" s="5">
        <f>SUM(C132:C133)</f>
        <v>5840.43</v>
      </c>
      <c r="D131" s="5">
        <f>SUM(D132:D133)</f>
        <v>1273024.1399999999</v>
      </c>
      <c r="E131" s="5">
        <f>SUM(E132:E133)</f>
        <v>1276660.93</v>
      </c>
      <c r="F131" s="5">
        <f>SUM(F132:F133)</f>
        <v>2203.64</v>
      </c>
    </row>
    <row r="132" spans="1:6" ht="12.75" customHeight="1" x14ac:dyDescent="0.2">
      <c r="A132" s="4" t="s">
        <v>265</v>
      </c>
      <c r="B132" s="4" t="s">
        <v>266</v>
      </c>
      <c r="C132" s="5">
        <v>0</v>
      </c>
      <c r="D132" s="5">
        <v>1266292.1399999999</v>
      </c>
      <c r="E132" s="5">
        <v>1266292.1399999999</v>
      </c>
      <c r="F132" s="5">
        <v>0</v>
      </c>
    </row>
    <row r="133" spans="1:6" ht="12.75" customHeight="1" x14ac:dyDescent="0.2">
      <c r="A133" s="4" t="s">
        <v>267</v>
      </c>
      <c r="B133" s="4" t="s">
        <v>268</v>
      </c>
      <c r="C133" s="5">
        <v>5840.43</v>
      </c>
      <c r="D133" s="5">
        <v>6732</v>
      </c>
      <c r="E133" s="5">
        <v>10368.790000000001</v>
      </c>
      <c r="F133" s="5">
        <v>2203.64</v>
      </c>
    </row>
    <row r="134" spans="1:6" ht="12.75" customHeight="1" x14ac:dyDescent="0.2">
      <c r="A134" s="4" t="s">
        <v>269</v>
      </c>
      <c r="B134" s="4" t="s">
        <v>270</v>
      </c>
      <c r="C134" s="5">
        <f>SUM(C135:C135)</f>
        <v>12298.03</v>
      </c>
      <c r="D134" s="5">
        <f>SUM(D135:D135)</f>
        <v>0</v>
      </c>
      <c r="E134" s="5">
        <f>SUM(E135:E135)</f>
        <v>12298.03</v>
      </c>
      <c r="F134" s="5">
        <f>SUM(F135:F135)</f>
        <v>0</v>
      </c>
    </row>
    <row r="135" spans="1:6" ht="12.75" customHeight="1" x14ac:dyDescent="0.2">
      <c r="A135" s="4" t="s">
        <v>271</v>
      </c>
      <c r="B135" s="4" t="s">
        <v>272</v>
      </c>
      <c r="C135" s="5">
        <v>12298.03</v>
      </c>
      <c r="D135" s="5">
        <v>0</v>
      </c>
      <c r="E135" s="5">
        <v>12298.03</v>
      </c>
      <c r="F135" s="5">
        <v>0</v>
      </c>
    </row>
    <row r="136" spans="1:6" ht="12.75" customHeight="1" x14ac:dyDescent="0.2">
      <c r="A136" s="4" t="s">
        <v>273</v>
      </c>
      <c r="B136" s="4" t="s">
        <v>274</v>
      </c>
      <c r="C136" s="5">
        <f>SUM(C137:C138)</f>
        <v>9207.3799999999992</v>
      </c>
      <c r="D136" s="5">
        <f>SUM(D137:D138)</f>
        <v>1990424.78</v>
      </c>
      <c r="E136" s="5">
        <f>SUM(E137:E138)</f>
        <v>1996290.72</v>
      </c>
      <c r="F136" s="5">
        <f>SUM(F137:F138)</f>
        <v>3341.44</v>
      </c>
    </row>
    <row r="137" spans="1:6" ht="12.75" customHeight="1" x14ac:dyDescent="0.2">
      <c r="A137" s="4" t="s">
        <v>275</v>
      </c>
      <c r="B137" s="4" t="s">
        <v>276</v>
      </c>
      <c r="C137" s="5">
        <v>9207.3799999999992</v>
      </c>
      <c r="D137" s="5">
        <v>10605.44</v>
      </c>
      <c r="E137" s="5">
        <v>16471.38</v>
      </c>
      <c r="F137" s="5">
        <v>3341.44</v>
      </c>
    </row>
    <row r="138" spans="1:6" ht="12.75" customHeight="1" x14ac:dyDescent="0.2">
      <c r="A138" s="4" t="s">
        <v>277</v>
      </c>
      <c r="B138" s="4" t="s">
        <v>278</v>
      </c>
      <c r="C138" s="5">
        <v>0</v>
      </c>
      <c r="D138" s="5">
        <v>1979819.34</v>
      </c>
      <c r="E138" s="5">
        <v>1979819.34</v>
      </c>
      <c r="F138" s="5">
        <v>0</v>
      </c>
    </row>
    <row r="139" spans="1:6" ht="12.75" customHeight="1" x14ac:dyDescent="0.2">
      <c r="A139" s="4" t="s">
        <v>279</v>
      </c>
      <c r="B139" s="4" t="s">
        <v>280</v>
      </c>
      <c r="C139" s="5">
        <f>SUM(C140:C141)</f>
        <v>0</v>
      </c>
      <c r="D139" s="5">
        <f>SUM(D140:D141)</f>
        <v>171513.78</v>
      </c>
      <c r="E139" s="5">
        <f>SUM(E140:E141)</f>
        <v>171513.78</v>
      </c>
      <c r="F139" s="5">
        <f>SUM(F140:F141)</f>
        <v>0</v>
      </c>
    </row>
    <row r="140" spans="1:6" ht="12.75" customHeight="1" x14ac:dyDescent="0.2">
      <c r="A140" s="4" t="s">
        <v>281</v>
      </c>
      <c r="B140" s="4" t="s">
        <v>282</v>
      </c>
      <c r="C140" s="5">
        <v>0</v>
      </c>
      <c r="D140" s="5">
        <v>21513.78</v>
      </c>
      <c r="E140" s="5">
        <v>21513.78</v>
      </c>
      <c r="F140" s="5">
        <v>0</v>
      </c>
    </row>
    <row r="141" spans="1:6" ht="12.75" customHeight="1" x14ac:dyDescent="0.2">
      <c r="A141" s="4" t="s">
        <v>283</v>
      </c>
      <c r="B141" s="4" t="s">
        <v>284</v>
      </c>
      <c r="C141" s="5">
        <v>0</v>
      </c>
      <c r="D141" s="5">
        <v>150000</v>
      </c>
      <c r="E141" s="5">
        <v>150000</v>
      </c>
      <c r="F141" s="5">
        <v>0</v>
      </c>
    </row>
    <row r="142" spans="1:6" ht="12.75" customHeight="1" x14ac:dyDescent="0.2">
      <c r="A142" s="4" t="s">
        <v>285</v>
      </c>
      <c r="B142" s="4" t="s">
        <v>286</v>
      </c>
      <c r="C142" s="5">
        <f>SUM(C143:C144)</f>
        <v>0</v>
      </c>
      <c r="D142" s="5">
        <f>SUM(D143:D144)</f>
        <v>974844.89</v>
      </c>
      <c r="E142" s="5">
        <f>SUM(E143:E144)</f>
        <v>973392.02</v>
      </c>
      <c r="F142" s="5">
        <f>SUM(F143:F144)</f>
        <v>1452.87</v>
      </c>
    </row>
    <row r="143" spans="1:6" ht="12.75" customHeight="1" x14ac:dyDescent="0.2">
      <c r="A143" s="4" t="s">
        <v>287</v>
      </c>
      <c r="B143" s="4" t="s">
        <v>288</v>
      </c>
      <c r="C143" s="5">
        <v>0</v>
      </c>
      <c r="D143" s="5">
        <v>2905.74</v>
      </c>
      <c r="E143" s="5">
        <v>1452.87</v>
      </c>
      <c r="F143" s="5">
        <v>1452.87</v>
      </c>
    </row>
    <row r="144" spans="1:6" ht="12.75" customHeight="1" x14ac:dyDescent="0.2">
      <c r="A144" s="4" t="s">
        <v>289</v>
      </c>
      <c r="B144" s="4" t="s">
        <v>290</v>
      </c>
      <c r="C144" s="5">
        <v>0</v>
      </c>
      <c r="D144" s="5">
        <v>971939.15</v>
      </c>
      <c r="E144" s="5">
        <v>971939.15</v>
      </c>
      <c r="F144" s="5">
        <v>0</v>
      </c>
    </row>
    <row r="145" spans="1:6" ht="12.75" customHeight="1" x14ac:dyDescent="0.2">
      <c r="A145" s="4" t="s">
        <v>291</v>
      </c>
      <c r="B145" s="4" t="s">
        <v>292</v>
      </c>
      <c r="C145" s="5">
        <f>SUM(C146:C148)</f>
        <v>0</v>
      </c>
      <c r="D145" s="5">
        <f>SUM(D146:D148)</f>
        <v>2018346.5299999998</v>
      </c>
      <c r="E145" s="5">
        <f>SUM(E146:E148)</f>
        <v>2013697.5699999998</v>
      </c>
      <c r="F145" s="5">
        <f>SUM(F146:F148)</f>
        <v>4648.96</v>
      </c>
    </row>
    <row r="146" spans="1:6" ht="12.75" customHeight="1" x14ac:dyDescent="0.2">
      <c r="A146" s="4" t="s">
        <v>293</v>
      </c>
      <c r="B146" s="4" t="s">
        <v>294</v>
      </c>
      <c r="C146" s="5">
        <v>0</v>
      </c>
      <c r="D146" s="5">
        <v>1500000</v>
      </c>
      <c r="E146" s="5">
        <v>1500000</v>
      </c>
      <c r="F146" s="5">
        <v>0</v>
      </c>
    </row>
    <row r="147" spans="1:6" ht="12.75" customHeight="1" x14ac:dyDescent="0.2">
      <c r="A147" s="4" t="s">
        <v>295</v>
      </c>
      <c r="B147" s="4" t="s">
        <v>272</v>
      </c>
      <c r="C147" s="5">
        <v>0</v>
      </c>
      <c r="D147" s="5">
        <v>14092.16</v>
      </c>
      <c r="E147" s="5">
        <v>9443.2000000000007</v>
      </c>
      <c r="F147" s="5">
        <v>4648.96</v>
      </c>
    </row>
    <row r="148" spans="1:6" ht="12.75" customHeight="1" x14ac:dyDescent="0.2">
      <c r="A148" s="4" t="s">
        <v>296</v>
      </c>
      <c r="B148" s="4" t="s">
        <v>297</v>
      </c>
      <c r="C148" s="5">
        <v>0</v>
      </c>
      <c r="D148" s="5">
        <v>504254.37</v>
      </c>
      <c r="E148" s="5">
        <v>504254.37</v>
      </c>
      <c r="F148" s="5">
        <v>0</v>
      </c>
    </row>
    <row r="149" spans="1:6" ht="12.75" customHeight="1" x14ac:dyDescent="0.2">
      <c r="A149" s="4" t="s">
        <v>298</v>
      </c>
      <c r="B149" s="4" t="s">
        <v>299</v>
      </c>
      <c r="C149" s="5">
        <f>SUM(C150:C150)</f>
        <v>0</v>
      </c>
      <c r="D149" s="5">
        <f>SUM(D150:D150)</f>
        <v>350137.95</v>
      </c>
      <c r="E149" s="5">
        <f>SUM(E150:E150)</f>
        <v>0</v>
      </c>
      <c r="F149" s="5">
        <f>SUM(F150:F150)</f>
        <v>350137.95</v>
      </c>
    </row>
    <row r="150" spans="1:6" ht="12.75" customHeight="1" x14ac:dyDescent="0.2">
      <c r="A150" s="4" t="s">
        <v>300</v>
      </c>
      <c r="B150" s="4" t="s">
        <v>301</v>
      </c>
      <c r="C150" s="5">
        <v>0</v>
      </c>
      <c r="D150" s="5">
        <v>350137.95</v>
      </c>
      <c r="E150" s="5">
        <v>0</v>
      </c>
      <c r="F150" s="5">
        <v>350137.95</v>
      </c>
    </row>
    <row r="151" spans="1:6" ht="12.75" customHeight="1" x14ac:dyDescent="0.2">
      <c r="A151" s="4" t="s">
        <v>302</v>
      </c>
      <c r="B151" s="4" t="s">
        <v>303</v>
      </c>
      <c r="C151" s="5">
        <f>C152</f>
        <v>-1352992.66</v>
      </c>
      <c r="D151" s="5">
        <f>D152</f>
        <v>0</v>
      </c>
      <c r="E151" s="5">
        <f>E152</f>
        <v>0</v>
      </c>
      <c r="F151" s="5">
        <f>F152</f>
        <v>-1352992.66</v>
      </c>
    </row>
    <row r="152" spans="1:6" ht="12.75" customHeight="1" x14ac:dyDescent="0.2">
      <c r="A152" s="4" t="s">
        <v>304</v>
      </c>
      <c r="B152" s="4" t="s">
        <v>305</v>
      </c>
      <c r="C152" s="5">
        <f>SUM(C153:C154)</f>
        <v>-1352992.66</v>
      </c>
      <c r="D152" s="5">
        <f>SUM(D153:D154)</f>
        <v>0</v>
      </c>
      <c r="E152" s="5">
        <f>SUM(E153:E154)</f>
        <v>0</v>
      </c>
      <c r="F152" s="5">
        <f>SUM(F153:F154)</f>
        <v>-1352992.66</v>
      </c>
    </row>
    <row r="153" spans="1:6" ht="12.75" customHeight="1" x14ac:dyDescent="0.2">
      <c r="A153" s="4" t="s">
        <v>306</v>
      </c>
      <c r="B153" s="4" t="s">
        <v>307</v>
      </c>
      <c r="C153" s="5">
        <v>-1352558.73</v>
      </c>
      <c r="D153" s="5">
        <v>0</v>
      </c>
      <c r="E153" s="5">
        <v>0</v>
      </c>
      <c r="F153" s="5">
        <v>-1352558.73</v>
      </c>
    </row>
    <row r="154" spans="1:6" ht="12.75" customHeight="1" x14ac:dyDescent="0.2">
      <c r="A154" s="4" t="s">
        <v>308</v>
      </c>
      <c r="B154" s="4" t="s">
        <v>309</v>
      </c>
      <c r="C154" s="5">
        <v>-433.93</v>
      </c>
      <c r="D154" s="5">
        <v>0</v>
      </c>
      <c r="E154" s="5">
        <v>0</v>
      </c>
      <c r="F154" s="5">
        <v>-433.93</v>
      </c>
    </row>
    <row r="155" spans="1:6" ht="12.75" customHeight="1" x14ac:dyDescent="0.2">
      <c r="A155" s="4" t="s">
        <v>310</v>
      </c>
      <c r="B155" s="4" t="s">
        <v>311</v>
      </c>
      <c r="C155" s="5">
        <f>C156</f>
        <v>1341605.5099999998</v>
      </c>
      <c r="D155" s="5">
        <f>D156</f>
        <v>1482339.85</v>
      </c>
      <c r="E155" s="5">
        <f>E156</f>
        <v>1936148.91</v>
      </c>
      <c r="F155" s="5">
        <f>F156</f>
        <v>887796.45</v>
      </c>
    </row>
    <row r="156" spans="1:6" ht="12.75" customHeight="1" x14ac:dyDescent="0.2">
      <c r="A156" s="4" t="s">
        <v>312</v>
      </c>
      <c r="B156" s="4" t="s">
        <v>313</v>
      </c>
      <c r="C156" s="5">
        <f>SUM(C157:C161)</f>
        <v>1341605.5099999998</v>
      </c>
      <c r="D156" s="5">
        <f>SUM(D157:D161)</f>
        <v>1482339.85</v>
      </c>
      <c r="E156" s="5">
        <f>SUM(E157:E161)</f>
        <v>1936148.91</v>
      </c>
      <c r="F156" s="5">
        <f>SUM(F157:F161)</f>
        <v>887796.45</v>
      </c>
    </row>
    <row r="157" spans="1:6" ht="12.75" customHeight="1" x14ac:dyDescent="0.2">
      <c r="A157" s="4" t="s">
        <v>314</v>
      </c>
      <c r="B157" s="4" t="s">
        <v>315</v>
      </c>
      <c r="C157" s="5">
        <v>0</v>
      </c>
      <c r="D157" s="5">
        <v>1980.58</v>
      </c>
      <c r="E157" s="5">
        <v>0</v>
      </c>
      <c r="F157" s="5">
        <v>1980.58</v>
      </c>
    </row>
    <row r="158" spans="1:6" ht="12.75" customHeight="1" x14ac:dyDescent="0.2">
      <c r="A158" s="4" t="s">
        <v>316</v>
      </c>
      <c r="B158" s="4" t="s">
        <v>317</v>
      </c>
      <c r="C158" s="5">
        <v>1075213.1299999999</v>
      </c>
      <c r="D158" s="5">
        <v>1451586.51</v>
      </c>
      <c r="E158" s="5">
        <v>1935448.68</v>
      </c>
      <c r="F158" s="5">
        <v>591350.96</v>
      </c>
    </row>
    <row r="159" spans="1:6" ht="12.75" customHeight="1" x14ac:dyDescent="0.2">
      <c r="A159" s="4" t="s">
        <v>318</v>
      </c>
      <c r="B159" s="4" t="s">
        <v>319</v>
      </c>
      <c r="C159" s="5">
        <v>10015.49</v>
      </c>
      <c r="D159" s="5">
        <v>0</v>
      </c>
      <c r="E159" s="5">
        <v>0</v>
      </c>
      <c r="F159" s="5">
        <v>10015.49</v>
      </c>
    </row>
    <row r="160" spans="1:6" ht="12.75" customHeight="1" x14ac:dyDescent="0.2">
      <c r="A160" s="4" t="s">
        <v>320</v>
      </c>
      <c r="B160" s="4" t="s">
        <v>321</v>
      </c>
      <c r="C160" s="5">
        <v>-107488.79</v>
      </c>
      <c r="D160" s="5">
        <v>0</v>
      </c>
      <c r="E160" s="5">
        <v>0</v>
      </c>
      <c r="F160" s="5">
        <v>-107488.79</v>
      </c>
    </row>
    <row r="161" spans="1:6" ht="12.75" customHeight="1" x14ac:dyDescent="0.2">
      <c r="A161" s="4" t="s">
        <v>322</v>
      </c>
      <c r="B161" s="4" t="s">
        <v>323</v>
      </c>
      <c r="C161" s="5">
        <v>363865.68</v>
      </c>
      <c r="D161" s="5">
        <v>28772.76</v>
      </c>
      <c r="E161" s="5">
        <v>700.23</v>
      </c>
      <c r="F161" s="5">
        <v>391938.21</v>
      </c>
    </row>
    <row r="162" spans="1:6" ht="12.75" customHeight="1" x14ac:dyDescent="0.2">
      <c r="A162" s="4" t="s">
        <v>324</v>
      </c>
      <c r="B162" s="4" t="s">
        <v>325</v>
      </c>
      <c r="C162" s="5">
        <f>C163+C170</f>
        <v>345827.80999999994</v>
      </c>
      <c r="D162" s="5">
        <f>D163+D170</f>
        <v>1881476.63</v>
      </c>
      <c r="E162" s="5">
        <f>E163+E170</f>
        <v>1731654.36</v>
      </c>
      <c r="F162" s="5">
        <f>F163+F170</f>
        <v>495650.08</v>
      </c>
    </row>
    <row r="163" spans="1:6" ht="12.75" customHeight="1" x14ac:dyDescent="0.2">
      <c r="A163" s="4" t="s">
        <v>326</v>
      </c>
      <c r="B163" s="4" t="s">
        <v>325</v>
      </c>
      <c r="C163" s="5">
        <f>SUM(C164:C169)</f>
        <v>344505.19999999995</v>
      </c>
      <c r="D163" s="5">
        <f>SUM(D164:D169)</f>
        <v>1875074.2899999998</v>
      </c>
      <c r="E163" s="5">
        <f>SUM(E164:E169)</f>
        <v>1725672.78</v>
      </c>
      <c r="F163" s="5">
        <f>SUM(F164:F169)</f>
        <v>493906.71</v>
      </c>
    </row>
    <row r="164" spans="1:6" ht="12.75" customHeight="1" x14ac:dyDescent="0.2">
      <c r="A164" s="4" t="s">
        <v>327</v>
      </c>
      <c r="B164" s="4" t="s">
        <v>328</v>
      </c>
      <c r="C164" s="5">
        <v>43051.48</v>
      </c>
      <c r="D164" s="5">
        <v>436124.38</v>
      </c>
      <c r="E164" s="5">
        <v>229740.54</v>
      </c>
      <c r="F164" s="5">
        <v>249435.32</v>
      </c>
    </row>
    <row r="165" spans="1:6" ht="12.75" customHeight="1" x14ac:dyDescent="0.2">
      <c r="A165" s="4" t="s">
        <v>329</v>
      </c>
      <c r="B165" s="4" t="s">
        <v>330</v>
      </c>
      <c r="C165" s="5">
        <v>309666.82</v>
      </c>
      <c r="D165" s="5">
        <v>1312290.19</v>
      </c>
      <c r="E165" s="5">
        <v>1400998.34</v>
      </c>
      <c r="F165" s="5">
        <v>220958.67</v>
      </c>
    </row>
    <row r="166" spans="1:6" ht="12.75" customHeight="1" x14ac:dyDescent="0.2">
      <c r="A166" s="4" t="s">
        <v>331</v>
      </c>
      <c r="B166" s="4" t="s">
        <v>332</v>
      </c>
      <c r="C166" s="5">
        <v>2400</v>
      </c>
      <c r="D166" s="5">
        <v>0</v>
      </c>
      <c r="E166" s="5">
        <v>0</v>
      </c>
      <c r="F166" s="5">
        <v>2400</v>
      </c>
    </row>
    <row r="167" spans="1:6" ht="12.75" customHeight="1" x14ac:dyDescent="0.2">
      <c r="A167" s="4" t="s">
        <v>333</v>
      </c>
      <c r="B167" s="4" t="s">
        <v>334</v>
      </c>
      <c r="C167" s="5">
        <v>0</v>
      </c>
      <c r="D167" s="5">
        <v>29639.32</v>
      </c>
      <c r="E167" s="5">
        <v>0</v>
      </c>
      <c r="F167" s="5">
        <v>29639.32</v>
      </c>
    </row>
    <row r="168" spans="1:6" ht="12.75" customHeight="1" x14ac:dyDescent="0.2">
      <c r="A168" s="4" t="s">
        <v>335</v>
      </c>
      <c r="B168" s="4" t="s">
        <v>336</v>
      </c>
      <c r="C168" s="5">
        <v>-1786.39</v>
      </c>
      <c r="D168" s="5">
        <v>75710.42</v>
      </c>
      <c r="E168" s="5">
        <v>74082.759999999995</v>
      </c>
      <c r="F168" s="5">
        <v>-158.72999999999999</v>
      </c>
    </row>
    <row r="169" spans="1:6" ht="12.75" customHeight="1" x14ac:dyDescent="0.2">
      <c r="A169" s="4" t="s">
        <v>337</v>
      </c>
      <c r="B169" s="4" t="s">
        <v>338</v>
      </c>
      <c r="C169" s="5">
        <v>-8826.7099999999991</v>
      </c>
      <c r="D169" s="5">
        <v>21309.98</v>
      </c>
      <c r="E169" s="5">
        <v>20851.14</v>
      </c>
      <c r="F169" s="5">
        <v>-8367.8700000000008</v>
      </c>
    </row>
    <row r="170" spans="1:6" ht="12.75" customHeight="1" x14ac:dyDescent="0.2">
      <c r="A170" s="4" t="s">
        <v>339</v>
      </c>
      <c r="B170" s="4" t="s">
        <v>340</v>
      </c>
      <c r="C170" s="5">
        <f>SUM(C171:C171)</f>
        <v>1322.61</v>
      </c>
      <c r="D170" s="5">
        <f>SUM(D171:D171)</f>
        <v>6402.34</v>
      </c>
      <c r="E170" s="5">
        <f>SUM(E171:E171)</f>
        <v>5981.58</v>
      </c>
      <c r="F170" s="5">
        <f>SUM(F171:F171)</f>
        <v>1743.37</v>
      </c>
    </row>
    <row r="171" spans="1:6" ht="12.75" customHeight="1" x14ac:dyDescent="0.2">
      <c r="A171" s="4" t="s">
        <v>341</v>
      </c>
      <c r="B171" s="4" t="s">
        <v>342</v>
      </c>
      <c r="C171" s="5">
        <v>1322.61</v>
      </c>
      <c r="D171" s="5">
        <v>6402.34</v>
      </c>
      <c r="E171" s="5">
        <v>5981.58</v>
      </c>
      <c r="F171" s="5">
        <v>1743.37</v>
      </c>
    </row>
    <row r="172" spans="1:6" ht="12.75" customHeight="1" x14ac:dyDescent="0.2">
      <c r="A172" s="4" t="s">
        <v>343</v>
      </c>
      <c r="B172" s="4" t="s">
        <v>344</v>
      </c>
      <c r="C172" s="5">
        <f>C173</f>
        <v>4788386.3900000015</v>
      </c>
      <c r="D172" s="5">
        <f>D173</f>
        <v>5900876.1000000015</v>
      </c>
      <c r="E172" s="5">
        <f>E173</f>
        <v>5752137.7699999996</v>
      </c>
      <c r="F172" s="5">
        <f>F173</f>
        <v>4937124.7200000007</v>
      </c>
    </row>
    <row r="173" spans="1:6" ht="12.75" customHeight="1" x14ac:dyDescent="0.2">
      <c r="A173" s="4" t="s">
        <v>345</v>
      </c>
      <c r="B173" s="4" t="s">
        <v>346</v>
      </c>
      <c r="C173" s="5">
        <f>SUM(C174:C193)</f>
        <v>4788386.3900000015</v>
      </c>
      <c r="D173" s="5">
        <f>SUM(D174:D193)</f>
        <v>5900876.1000000015</v>
      </c>
      <c r="E173" s="5">
        <f>SUM(E174:E193)</f>
        <v>5752137.7699999996</v>
      </c>
      <c r="F173" s="5">
        <f>SUM(F174:F193)</f>
        <v>4937124.7200000007</v>
      </c>
    </row>
    <row r="174" spans="1:6" ht="12.75" customHeight="1" x14ac:dyDescent="0.2">
      <c r="A174" s="4" t="s">
        <v>347</v>
      </c>
      <c r="B174" s="4" t="s">
        <v>348</v>
      </c>
      <c r="C174" s="5">
        <v>1764053</v>
      </c>
      <c r="D174" s="5">
        <v>2697611.73</v>
      </c>
      <c r="E174" s="5">
        <v>2884138.41</v>
      </c>
      <c r="F174" s="5">
        <v>1577526.32</v>
      </c>
    </row>
    <row r="175" spans="1:6" ht="12.75" customHeight="1" x14ac:dyDescent="0.2">
      <c r="A175" s="4" t="s">
        <v>349</v>
      </c>
      <c r="B175" s="4" t="s">
        <v>350</v>
      </c>
      <c r="C175" s="5">
        <v>1736.62</v>
      </c>
      <c r="D175" s="5">
        <v>55319.45</v>
      </c>
      <c r="E175" s="5">
        <v>56613.31</v>
      </c>
      <c r="F175" s="5">
        <v>442.76</v>
      </c>
    </row>
    <row r="176" spans="1:6" ht="12.75" customHeight="1" x14ac:dyDescent="0.2">
      <c r="A176" s="4" t="s">
        <v>351</v>
      </c>
      <c r="B176" s="4" t="s">
        <v>352</v>
      </c>
      <c r="C176" s="5">
        <v>70336.94</v>
      </c>
      <c r="D176" s="5">
        <v>193762.34</v>
      </c>
      <c r="E176" s="5">
        <v>165029.26</v>
      </c>
      <c r="F176" s="5">
        <v>99070.02</v>
      </c>
    </row>
    <row r="177" spans="1:6" ht="12.75" customHeight="1" x14ac:dyDescent="0.2">
      <c r="A177" s="4" t="s">
        <v>353</v>
      </c>
      <c r="B177" s="4" t="s">
        <v>354</v>
      </c>
      <c r="C177" s="5">
        <v>153498.79999999999</v>
      </c>
      <c r="D177" s="5">
        <v>0</v>
      </c>
      <c r="E177" s="5">
        <v>1996.5</v>
      </c>
      <c r="F177" s="5">
        <v>151502.29999999999</v>
      </c>
    </row>
    <row r="178" spans="1:6" ht="12.75" customHeight="1" x14ac:dyDescent="0.2">
      <c r="A178" s="4" t="s">
        <v>355</v>
      </c>
      <c r="B178" s="4" t="s">
        <v>356</v>
      </c>
      <c r="C178" s="5">
        <v>69918.8</v>
      </c>
      <c r="D178" s="5">
        <v>83959.24</v>
      </c>
      <c r="E178" s="5">
        <v>75477.08</v>
      </c>
      <c r="F178" s="5">
        <v>78400.960000000006</v>
      </c>
    </row>
    <row r="179" spans="1:6" ht="12.75" customHeight="1" x14ac:dyDescent="0.2">
      <c r="A179" s="4" t="s">
        <v>357</v>
      </c>
      <c r="B179" s="4" t="s">
        <v>358</v>
      </c>
      <c r="C179" s="5">
        <v>86902.02</v>
      </c>
      <c r="D179" s="5">
        <v>224015.07</v>
      </c>
      <c r="E179" s="5">
        <v>144894.67000000001</v>
      </c>
      <c r="F179" s="5">
        <v>166022.42000000001</v>
      </c>
    </row>
    <row r="180" spans="1:6" ht="12.75" customHeight="1" x14ac:dyDescent="0.2">
      <c r="A180" s="4" t="s">
        <v>359</v>
      </c>
      <c r="B180" s="4" t="s">
        <v>360</v>
      </c>
      <c r="C180" s="5">
        <v>6512.49</v>
      </c>
      <c r="D180" s="5">
        <v>0</v>
      </c>
      <c r="E180" s="5">
        <v>0</v>
      </c>
      <c r="F180" s="5">
        <v>6512.49</v>
      </c>
    </row>
    <row r="181" spans="1:6" ht="12.75" customHeight="1" x14ac:dyDescent="0.2">
      <c r="A181" s="4" t="s">
        <v>361</v>
      </c>
      <c r="B181" s="4" t="s">
        <v>362</v>
      </c>
      <c r="C181" s="5">
        <v>7177.62</v>
      </c>
      <c r="D181" s="5">
        <v>324061.87</v>
      </c>
      <c r="E181" s="5">
        <v>321724.31</v>
      </c>
      <c r="F181" s="5">
        <v>9515.18</v>
      </c>
    </row>
    <row r="182" spans="1:6" ht="12.75" customHeight="1" x14ac:dyDescent="0.2">
      <c r="A182" s="4" t="s">
        <v>363</v>
      </c>
      <c r="B182" s="4" t="s">
        <v>364</v>
      </c>
      <c r="C182" s="5">
        <v>1675668.37</v>
      </c>
      <c r="D182" s="5">
        <v>1372212.17</v>
      </c>
      <c r="E182" s="5">
        <v>1652947.19</v>
      </c>
      <c r="F182" s="5">
        <v>1394933.35</v>
      </c>
    </row>
    <row r="183" spans="1:6" ht="12.75" customHeight="1" x14ac:dyDescent="0.2">
      <c r="A183" s="4" t="s">
        <v>365</v>
      </c>
      <c r="B183" s="4" t="s">
        <v>366</v>
      </c>
      <c r="C183" s="5">
        <v>22623.16</v>
      </c>
      <c r="D183" s="5">
        <v>6830.86</v>
      </c>
      <c r="E183" s="5">
        <v>7152.63</v>
      </c>
      <c r="F183" s="5">
        <v>22301.39</v>
      </c>
    </row>
    <row r="184" spans="1:6" ht="12.75" customHeight="1" x14ac:dyDescent="0.2">
      <c r="A184" s="4" t="s">
        <v>367</v>
      </c>
      <c r="B184" s="4" t="s">
        <v>368</v>
      </c>
      <c r="C184" s="5">
        <v>208432</v>
      </c>
      <c r="D184" s="5">
        <v>103415.98</v>
      </c>
      <c r="E184" s="5">
        <v>118532.06</v>
      </c>
      <c r="F184" s="5">
        <v>193315.92</v>
      </c>
    </row>
    <row r="185" spans="1:6" ht="12.75" customHeight="1" x14ac:dyDescent="0.2">
      <c r="A185" s="4" t="s">
        <v>369</v>
      </c>
      <c r="B185" s="4" t="s">
        <v>370</v>
      </c>
      <c r="C185" s="5">
        <v>424932.79</v>
      </c>
      <c r="D185" s="5">
        <v>720617.52</v>
      </c>
      <c r="E185" s="5">
        <v>234692.29</v>
      </c>
      <c r="F185" s="5">
        <v>910858.02</v>
      </c>
    </row>
    <row r="186" spans="1:6" ht="12.75" customHeight="1" x14ac:dyDescent="0.2">
      <c r="A186" s="4" t="s">
        <v>371</v>
      </c>
      <c r="B186" s="4" t="s">
        <v>372</v>
      </c>
      <c r="C186" s="5">
        <v>125653.87</v>
      </c>
      <c r="D186" s="5">
        <v>53691.83</v>
      </c>
      <c r="E186" s="5">
        <v>25367.01</v>
      </c>
      <c r="F186" s="5">
        <v>153978.69</v>
      </c>
    </row>
    <row r="187" spans="1:6" ht="12.75" customHeight="1" x14ac:dyDescent="0.2">
      <c r="A187" s="4" t="s">
        <v>373</v>
      </c>
      <c r="B187" s="4" t="s">
        <v>374</v>
      </c>
      <c r="C187" s="5">
        <v>539.5</v>
      </c>
      <c r="D187" s="5">
        <v>15008.43</v>
      </c>
      <c r="E187" s="5">
        <v>15332.74</v>
      </c>
      <c r="F187" s="5">
        <v>215.19</v>
      </c>
    </row>
    <row r="188" spans="1:6" ht="12.75" customHeight="1" x14ac:dyDescent="0.2">
      <c r="A188" s="4" t="s">
        <v>375</v>
      </c>
      <c r="B188" s="4" t="s">
        <v>376</v>
      </c>
      <c r="C188" s="5">
        <v>56597.78</v>
      </c>
      <c r="D188" s="5">
        <v>716.9</v>
      </c>
      <c r="E188" s="5">
        <v>1756.93</v>
      </c>
      <c r="F188" s="5">
        <v>55557.75</v>
      </c>
    </row>
    <row r="189" spans="1:6" ht="12.75" customHeight="1" x14ac:dyDescent="0.2">
      <c r="A189" s="4" t="s">
        <v>377</v>
      </c>
      <c r="B189" s="4" t="s">
        <v>378</v>
      </c>
      <c r="C189" s="5">
        <v>37721.72</v>
      </c>
      <c r="D189" s="5">
        <v>12667.4</v>
      </c>
      <c r="E189" s="5">
        <v>9239.2800000000007</v>
      </c>
      <c r="F189" s="5">
        <v>41149.839999999997</v>
      </c>
    </row>
    <row r="190" spans="1:6" ht="12.75" customHeight="1" x14ac:dyDescent="0.2">
      <c r="A190" s="4" t="s">
        <v>379</v>
      </c>
      <c r="B190" s="4" t="s">
        <v>380</v>
      </c>
      <c r="C190" s="5">
        <v>24059.24</v>
      </c>
      <c r="D190" s="5">
        <v>17334.57</v>
      </c>
      <c r="E190" s="5">
        <v>13500.1</v>
      </c>
      <c r="F190" s="5">
        <v>27893.71</v>
      </c>
    </row>
    <row r="191" spans="1:6" ht="12.75" customHeight="1" x14ac:dyDescent="0.2">
      <c r="A191" s="4" t="s">
        <v>381</v>
      </c>
      <c r="B191" s="4" t="s">
        <v>382</v>
      </c>
      <c r="C191" s="5">
        <v>34220.980000000003</v>
      </c>
      <c r="D191" s="5">
        <v>19650.740000000002</v>
      </c>
      <c r="E191" s="5">
        <v>22244.3</v>
      </c>
      <c r="F191" s="5">
        <v>31627.42</v>
      </c>
    </row>
    <row r="192" spans="1:6" ht="12.75" customHeight="1" x14ac:dyDescent="0.2">
      <c r="A192" s="4" t="s">
        <v>383</v>
      </c>
      <c r="B192" s="4" t="s">
        <v>384</v>
      </c>
      <c r="C192" s="5">
        <v>274.2</v>
      </c>
      <c r="D192" s="5">
        <v>0</v>
      </c>
      <c r="E192" s="5">
        <v>0</v>
      </c>
      <c r="F192" s="5">
        <v>274.2</v>
      </c>
    </row>
    <row r="193" spans="1:6" ht="12.75" customHeight="1" x14ac:dyDescent="0.2">
      <c r="A193" s="4" t="s">
        <v>385</v>
      </c>
      <c r="B193" s="4" t="s">
        <v>386</v>
      </c>
      <c r="C193" s="5">
        <v>17526.490000000002</v>
      </c>
      <c r="D193" s="5">
        <v>0</v>
      </c>
      <c r="E193" s="5">
        <v>1499.7</v>
      </c>
      <c r="F193" s="5">
        <v>16026.79</v>
      </c>
    </row>
    <row r="194" spans="1:6" ht="12.75" customHeight="1" x14ac:dyDescent="0.2">
      <c r="A194" s="4" t="s">
        <v>387</v>
      </c>
      <c r="B194" s="4" t="s">
        <v>388</v>
      </c>
      <c r="C194" s="5">
        <f>C195</f>
        <v>6231.32</v>
      </c>
      <c r="D194" s="5">
        <f>D195</f>
        <v>0</v>
      </c>
      <c r="E194" s="5">
        <f>E195</f>
        <v>2982.61</v>
      </c>
      <c r="F194" s="5">
        <f>F195</f>
        <v>3248.71</v>
      </c>
    </row>
    <row r="195" spans="1:6" ht="12.75" customHeight="1" x14ac:dyDescent="0.2">
      <c r="A195" s="4" t="s">
        <v>389</v>
      </c>
      <c r="B195" s="4" t="s">
        <v>390</v>
      </c>
      <c r="C195" s="5">
        <f>SUM(C196:C196)</f>
        <v>6231.32</v>
      </c>
      <c r="D195" s="5">
        <f>SUM(D196:D196)</f>
        <v>0</v>
      </c>
      <c r="E195" s="5">
        <f>SUM(E196:E196)</f>
        <v>2982.61</v>
      </c>
      <c r="F195" s="5">
        <f>SUM(F196:F196)</f>
        <v>3248.71</v>
      </c>
    </row>
    <row r="196" spans="1:6" ht="12.75" customHeight="1" x14ac:dyDescent="0.2">
      <c r="A196" s="4" t="s">
        <v>391</v>
      </c>
      <c r="B196" s="4" t="s">
        <v>392</v>
      </c>
      <c r="C196" s="5">
        <v>6231.32</v>
      </c>
      <c r="D196" s="5">
        <v>0</v>
      </c>
      <c r="E196" s="5">
        <v>2982.61</v>
      </c>
      <c r="F196" s="5">
        <v>3248.71</v>
      </c>
    </row>
    <row r="197" spans="1:6" ht="12.75" customHeight="1" x14ac:dyDescent="0.2">
      <c r="A197" s="4" t="s">
        <v>393</v>
      </c>
      <c r="B197" s="4" t="s">
        <v>394</v>
      </c>
      <c r="C197" s="5">
        <f>C198+C201+C219</f>
        <v>15386856.830000002</v>
      </c>
      <c r="D197" s="5">
        <f>D198+D201+D219</f>
        <v>734718.41999999993</v>
      </c>
      <c r="E197" s="5">
        <f>E198+E201+E219</f>
        <v>199115.12</v>
      </c>
      <c r="F197" s="5">
        <f>F198+F201+F219</f>
        <v>15922460.130000001</v>
      </c>
    </row>
    <row r="198" spans="1:6" ht="12.75" customHeight="1" x14ac:dyDescent="0.2">
      <c r="A198" s="4" t="s">
        <v>395</v>
      </c>
      <c r="B198" s="4" t="s">
        <v>396</v>
      </c>
      <c r="C198" s="5">
        <f>C199</f>
        <v>3816893.58</v>
      </c>
      <c r="D198" s="5">
        <f>D199</f>
        <v>611173.18999999994</v>
      </c>
      <c r="E198" s="5">
        <f>E199</f>
        <v>33896.76</v>
      </c>
      <c r="F198" s="5">
        <f>F199</f>
        <v>4394170.01</v>
      </c>
    </row>
    <row r="199" spans="1:6" ht="12.75" customHeight="1" x14ac:dyDescent="0.2">
      <c r="A199" s="4" t="s">
        <v>397</v>
      </c>
      <c r="B199" s="4" t="s">
        <v>398</v>
      </c>
      <c r="C199" s="5">
        <f>SUM(C200:C200)</f>
        <v>3816893.58</v>
      </c>
      <c r="D199" s="5">
        <f>SUM(D200:D200)</f>
        <v>611173.18999999994</v>
      </c>
      <c r="E199" s="5">
        <f>SUM(E200:E200)</f>
        <v>33896.76</v>
      </c>
      <c r="F199" s="5">
        <f>SUM(F200:F200)</f>
        <v>4394170.01</v>
      </c>
    </row>
    <row r="200" spans="1:6" ht="12.75" customHeight="1" x14ac:dyDescent="0.2">
      <c r="A200" s="4" t="s">
        <v>399</v>
      </c>
      <c r="B200" s="4" t="s">
        <v>400</v>
      </c>
      <c r="C200" s="5">
        <v>3816893.58</v>
      </c>
      <c r="D200" s="5">
        <v>611173.18999999994</v>
      </c>
      <c r="E200" s="5">
        <v>33896.76</v>
      </c>
      <c r="F200" s="5">
        <v>4394170.01</v>
      </c>
    </row>
    <row r="201" spans="1:6" ht="12.75" customHeight="1" x14ac:dyDescent="0.2">
      <c r="A201" s="4" t="s">
        <v>401</v>
      </c>
      <c r="B201" s="4" t="s">
        <v>402</v>
      </c>
      <c r="C201" s="5">
        <f>C202+C210+C217</f>
        <v>11569673.250000002</v>
      </c>
      <c r="D201" s="5">
        <f>D202+D210+D217</f>
        <v>123545.23</v>
      </c>
      <c r="E201" s="5">
        <f>E202+E210+E217</f>
        <v>165218.35999999999</v>
      </c>
      <c r="F201" s="5">
        <f>F202+F210+F217</f>
        <v>11528000.120000001</v>
      </c>
    </row>
    <row r="202" spans="1:6" ht="12.75" customHeight="1" x14ac:dyDescent="0.2">
      <c r="A202" s="4" t="s">
        <v>403</v>
      </c>
      <c r="B202" s="4" t="s">
        <v>404</v>
      </c>
      <c r="C202" s="5">
        <f>SUM(C203:C209)</f>
        <v>14426005.630000001</v>
      </c>
      <c r="D202" s="5">
        <f>SUM(D203:D209)</f>
        <v>113603</v>
      </c>
      <c r="E202" s="5">
        <f>SUM(E203:E209)</f>
        <v>0</v>
      </c>
      <c r="F202" s="5">
        <f>SUM(F203:F209)</f>
        <v>14539608.630000001</v>
      </c>
    </row>
    <row r="203" spans="1:6" ht="12.75" customHeight="1" x14ac:dyDescent="0.2">
      <c r="A203" s="4" t="s">
        <v>405</v>
      </c>
      <c r="B203" s="4" t="s">
        <v>406</v>
      </c>
      <c r="C203" s="5">
        <v>1640492.27</v>
      </c>
      <c r="D203" s="5">
        <v>0</v>
      </c>
      <c r="E203" s="5">
        <v>0</v>
      </c>
      <c r="F203" s="5">
        <v>1640492.27</v>
      </c>
    </row>
    <row r="204" spans="1:6" ht="12.75" customHeight="1" x14ac:dyDescent="0.2">
      <c r="A204" s="4" t="s">
        <v>407</v>
      </c>
      <c r="B204" s="4" t="s">
        <v>408</v>
      </c>
      <c r="C204" s="5">
        <v>5485983.9400000004</v>
      </c>
      <c r="D204" s="5">
        <v>0</v>
      </c>
      <c r="E204" s="5">
        <v>0</v>
      </c>
      <c r="F204" s="5">
        <v>5485983.9400000004</v>
      </c>
    </row>
    <row r="205" spans="1:6" ht="12.75" customHeight="1" x14ac:dyDescent="0.2">
      <c r="A205" s="4" t="s">
        <v>409</v>
      </c>
      <c r="B205" s="4" t="s">
        <v>410</v>
      </c>
      <c r="C205" s="5">
        <v>1495609.44</v>
      </c>
      <c r="D205" s="5">
        <v>81393</v>
      </c>
      <c r="E205" s="5">
        <v>0</v>
      </c>
      <c r="F205" s="5">
        <v>1577002.44</v>
      </c>
    </row>
    <row r="206" spans="1:6" ht="12.75" customHeight="1" x14ac:dyDescent="0.2">
      <c r="A206" s="4" t="s">
        <v>411</v>
      </c>
      <c r="B206" s="4" t="s">
        <v>412</v>
      </c>
      <c r="C206" s="5">
        <v>3348730.56</v>
      </c>
      <c r="D206" s="5">
        <v>27900</v>
      </c>
      <c r="E206" s="5">
        <v>0</v>
      </c>
      <c r="F206" s="5">
        <v>3376630.56</v>
      </c>
    </row>
    <row r="207" spans="1:6" ht="12.75" customHeight="1" x14ac:dyDescent="0.2">
      <c r="A207" s="4" t="s">
        <v>413</v>
      </c>
      <c r="B207" s="4" t="s">
        <v>414</v>
      </c>
      <c r="C207" s="5">
        <v>1733023.49</v>
      </c>
      <c r="D207" s="5">
        <v>1960</v>
      </c>
      <c r="E207" s="5">
        <v>0</v>
      </c>
      <c r="F207" s="5">
        <v>1734983.49</v>
      </c>
    </row>
    <row r="208" spans="1:6" ht="12.75" customHeight="1" x14ac:dyDescent="0.2">
      <c r="A208" s="4" t="s">
        <v>415</v>
      </c>
      <c r="B208" s="4" t="s">
        <v>416</v>
      </c>
      <c r="C208" s="5">
        <v>677959.93</v>
      </c>
      <c r="D208" s="5">
        <v>2350</v>
      </c>
      <c r="E208" s="5">
        <v>0</v>
      </c>
      <c r="F208" s="5">
        <v>680309.93</v>
      </c>
    </row>
    <row r="209" spans="1:6" ht="12.75" customHeight="1" x14ac:dyDescent="0.2">
      <c r="A209" s="4" t="s">
        <v>417</v>
      </c>
      <c r="B209" s="4" t="s">
        <v>418</v>
      </c>
      <c r="C209" s="5">
        <v>44206</v>
      </c>
      <c r="D209" s="5">
        <v>0</v>
      </c>
      <c r="E209" s="5">
        <v>0</v>
      </c>
      <c r="F209" s="5">
        <v>44206</v>
      </c>
    </row>
    <row r="210" spans="1:6" ht="12.75" customHeight="1" x14ac:dyDescent="0.2">
      <c r="A210" s="4" t="s">
        <v>419</v>
      </c>
      <c r="B210" s="4" t="s">
        <v>420</v>
      </c>
      <c r="C210" s="5">
        <f>SUM(C211:C216)</f>
        <v>-8339534.6099999994</v>
      </c>
      <c r="D210" s="5">
        <f>SUM(D211:D216)</f>
        <v>9942.23</v>
      </c>
      <c r="E210" s="5">
        <f>SUM(E211:E216)</f>
        <v>165218.35999999999</v>
      </c>
      <c r="F210" s="5">
        <f>SUM(F211:F216)</f>
        <v>-8494810.7400000002</v>
      </c>
    </row>
    <row r="211" spans="1:6" ht="12.75" customHeight="1" x14ac:dyDescent="0.2">
      <c r="A211" s="4" t="s">
        <v>421</v>
      </c>
      <c r="B211" s="4" t="s">
        <v>422</v>
      </c>
      <c r="C211" s="5">
        <v>-983332.76</v>
      </c>
      <c r="D211" s="5">
        <v>0</v>
      </c>
      <c r="E211" s="5">
        <v>25539.01</v>
      </c>
      <c r="F211" s="5">
        <v>-1008871.77</v>
      </c>
    </row>
    <row r="212" spans="1:6" ht="12.75" customHeight="1" x14ac:dyDescent="0.2">
      <c r="A212" s="4" t="s">
        <v>423</v>
      </c>
      <c r="B212" s="4" t="s">
        <v>424</v>
      </c>
      <c r="C212" s="5">
        <v>-2591805.83</v>
      </c>
      <c r="D212" s="5">
        <v>0</v>
      </c>
      <c r="E212" s="5">
        <v>38541.21</v>
      </c>
      <c r="F212" s="5">
        <v>-2630347.04</v>
      </c>
    </row>
    <row r="213" spans="1:6" ht="12.75" customHeight="1" x14ac:dyDescent="0.2">
      <c r="A213" s="4" t="s">
        <v>425</v>
      </c>
      <c r="B213" s="4" t="s">
        <v>426</v>
      </c>
      <c r="C213" s="5">
        <v>-836653.34</v>
      </c>
      <c r="D213" s="5">
        <v>0</v>
      </c>
      <c r="E213" s="5">
        <v>38082.03</v>
      </c>
      <c r="F213" s="5">
        <v>-874735.37</v>
      </c>
    </row>
    <row r="214" spans="1:6" ht="12.75" customHeight="1" x14ac:dyDescent="0.2">
      <c r="A214" s="4" t="s">
        <v>427</v>
      </c>
      <c r="B214" s="4" t="s">
        <v>428</v>
      </c>
      <c r="C214" s="5">
        <v>-641646.69999999995</v>
      </c>
      <c r="D214" s="5">
        <v>0</v>
      </c>
      <c r="E214" s="5">
        <v>8196.2800000000007</v>
      </c>
      <c r="F214" s="5">
        <v>-649842.98</v>
      </c>
    </row>
    <row r="215" spans="1:6" ht="12.75" customHeight="1" x14ac:dyDescent="0.2">
      <c r="A215" s="4" t="s">
        <v>429</v>
      </c>
      <c r="B215" s="4" t="s">
        <v>430</v>
      </c>
      <c r="C215" s="5">
        <v>-44206</v>
      </c>
      <c r="D215" s="5">
        <v>0</v>
      </c>
      <c r="E215" s="5">
        <v>0</v>
      </c>
      <c r="F215" s="5">
        <v>-44206</v>
      </c>
    </row>
    <row r="216" spans="1:6" ht="12.75" customHeight="1" x14ac:dyDescent="0.2">
      <c r="A216" s="4" t="s">
        <v>431</v>
      </c>
      <c r="B216" s="4" t="s">
        <v>432</v>
      </c>
      <c r="C216" s="5">
        <v>-3241889.98</v>
      </c>
      <c r="D216" s="5">
        <v>9942.23</v>
      </c>
      <c r="E216" s="5">
        <v>54859.83</v>
      </c>
      <c r="F216" s="5">
        <v>-3286807.58</v>
      </c>
    </row>
    <row r="217" spans="1:6" ht="12.75" customHeight="1" x14ac:dyDescent="0.2">
      <c r="A217" s="4" t="s">
        <v>433</v>
      </c>
      <c r="B217" s="4" t="s">
        <v>434</v>
      </c>
      <c r="C217" s="5">
        <f>SUM(C218:C218)</f>
        <v>5483202.2300000004</v>
      </c>
      <c r="D217" s="5">
        <f>SUM(D218:D218)</f>
        <v>0</v>
      </c>
      <c r="E217" s="5">
        <f>SUM(E218:E218)</f>
        <v>0</v>
      </c>
      <c r="F217" s="5">
        <f>SUM(F218:F218)</f>
        <v>5483202.2300000004</v>
      </c>
    </row>
    <row r="218" spans="1:6" ht="12.75" customHeight="1" x14ac:dyDescent="0.2">
      <c r="A218" s="4" t="s">
        <v>435</v>
      </c>
      <c r="B218" s="4" t="s">
        <v>436</v>
      </c>
      <c r="C218" s="5">
        <v>5483202.2300000004</v>
      </c>
      <c r="D218" s="5">
        <v>0</v>
      </c>
      <c r="E218" s="5">
        <v>0</v>
      </c>
      <c r="F218" s="5">
        <v>5483202.2300000004</v>
      </c>
    </row>
    <row r="219" spans="1:6" ht="12.75" customHeight="1" x14ac:dyDescent="0.2">
      <c r="A219" s="4" t="s">
        <v>437</v>
      </c>
      <c r="B219" s="4" t="s">
        <v>438</v>
      </c>
      <c r="C219" s="5">
        <f>C220+C222</f>
        <v>290</v>
      </c>
      <c r="D219" s="5">
        <f>D220+D222</f>
        <v>0</v>
      </c>
      <c r="E219" s="5">
        <f>E220+E222</f>
        <v>0</v>
      </c>
      <c r="F219" s="5">
        <f>F220+F222</f>
        <v>290</v>
      </c>
    </row>
    <row r="220" spans="1:6" ht="12.75" customHeight="1" x14ac:dyDescent="0.2">
      <c r="A220" s="4" t="s">
        <v>439</v>
      </c>
      <c r="B220" s="4" t="s">
        <v>440</v>
      </c>
      <c r="C220" s="5">
        <f>SUM(C221:C221)</f>
        <v>13387.02</v>
      </c>
      <c r="D220" s="5">
        <f>SUM(D221:D221)</f>
        <v>0</v>
      </c>
      <c r="E220" s="5">
        <f>SUM(E221:E221)</f>
        <v>0</v>
      </c>
      <c r="F220" s="5">
        <f>SUM(F221:F221)</f>
        <v>13387.02</v>
      </c>
    </row>
    <row r="221" spans="1:6" ht="12.75" customHeight="1" x14ac:dyDescent="0.2">
      <c r="A221" s="4" t="s">
        <v>441</v>
      </c>
      <c r="B221" s="4" t="s">
        <v>442</v>
      </c>
      <c r="C221" s="5">
        <v>13387.02</v>
      </c>
      <c r="D221" s="5">
        <v>0</v>
      </c>
      <c r="E221" s="5">
        <v>0</v>
      </c>
      <c r="F221" s="5">
        <v>13387.02</v>
      </c>
    </row>
    <row r="222" spans="1:6" ht="12.75" customHeight="1" x14ac:dyDescent="0.2">
      <c r="A222" s="4" t="s">
        <v>443</v>
      </c>
      <c r="B222" s="4" t="s">
        <v>444</v>
      </c>
      <c r="C222" s="5">
        <f>SUM(C223:C223)</f>
        <v>-13097.02</v>
      </c>
      <c r="D222" s="5">
        <f>SUM(D223:D223)</f>
        <v>0</v>
      </c>
      <c r="E222" s="5">
        <f>SUM(E223:E223)</f>
        <v>0</v>
      </c>
      <c r="F222" s="5">
        <f>SUM(F223:F223)</f>
        <v>-13097.02</v>
      </c>
    </row>
    <row r="223" spans="1:6" ht="12.75" customHeight="1" x14ac:dyDescent="0.2">
      <c r="A223" s="4" t="s">
        <v>445</v>
      </c>
      <c r="B223" s="4" t="s">
        <v>444</v>
      </c>
      <c r="C223" s="5">
        <v>-13097.02</v>
      </c>
      <c r="D223" s="5">
        <v>0</v>
      </c>
      <c r="E223" s="5">
        <v>0</v>
      </c>
      <c r="F223" s="5">
        <v>-13097.02</v>
      </c>
    </row>
    <row r="224" spans="1:6" ht="12.75" customHeight="1" x14ac:dyDescent="0.2">
      <c r="A224" s="4" t="s">
        <v>446</v>
      </c>
      <c r="B224" s="4" t="s">
        <v>447</v>
      </c>
      <c r="C224" s="5">
        <f>C225+C1446+C1461</f>
        <v>58054015.389999993</v>
      </c>
      <c r="D224" s="5">
        <f>D225+D1446+D1461</f>
        <v>136390462.88</v>
      </c>
      <c r="E224" s="5">
        <f>E225+E1446+E1461</f>
        <v>134975881.55000001</v>
      </c>
      <c r="F224" s="5">
        <f>F225+F1446+F1461</f>
        <v>56639434.060000002</v>
      </c>
    </row>
    <row r="225" spans="1:6" ht="12.75" customHeight="1" x14ac:dyDescent="0.2">
      <c r="A225" s="4" t="s">
        <v>448</v>
      </c>
      <c r="B225" s="4" t="s">
        <v>449</v>
      </c>
      <c r="C225" s="5">
        <f>C226+C1380+C1413+C1422+C1443</f>
        <v>49576914.319999993</v>
      </c>
      <c r="D225" s="5">
        <f>D226+D1380+D1413+D1422+D1443</f>
        <v>136319411.22</v>
      </c>
      <c r="E225" s="5">
        <f>E226+E1380+E1413+E1422+E1443</f>
        <v>134893911.55000001</v>
      </c>
      <c r="F225" s="5">
        <f>F226+F1380+F1413+F1422+F1443</f>
        <v>48151414.650000006</v>
      </c>
    </row>
    <row r="226" spans="1:6" ht="12.75" customHeight="1" x14ac:dyDescent="0.2">
      <c r="A226" s="4" t="s">
        <v>450</v>
      </c>
      <c r="B226" s="4" t="s">
        <v>451</v>
      </c>
      <c r="C226" s="5">
        <f>C227+C562+C593+C1270</f>
        <v>13758531.429999998</v>
      </c>
      <c r="D226" s="5">
        <f>D227+D562+D593+D1270</f>
        <v>43903578.730000012</v>
      </c>
      <c r="E226" s="5">
        <f>E227+E562+E593+E1270</f>
        <v>45356939.159999996</v>
      </c>
      <c r="F226" s="5">
        <f>F227+F562+F593+F1270</f>
        <v>15211891.860000001</v>
      </c>
    </row>
    <row r="227" spans="1:6" ht="12.75" customHeight="1" x14ac:dyDescent="0.2">
      <c r="A227" s="4" t="s">
        <v>452</v>
      </c>
      <c r="B227" s="4" t="s">
        <v>453</v>
      </c>
      <c r="C227" s="5">
        <f>SUM(C228:C561)</f>
        <v>4664974.8399999989</v>
      </c>
      <c r="D227" s="5">
        <f>SUM(D228:D561)</f>
        <v>7548693.4199999999</v>
      </c>
      <c r="E227" s="5">
        <f>SUM(E228:E561)</f>
        <v>5164959.129999998</v>
      </c>
      <c r="F227" s="5">
        <f>SUM(F228:F561)</f>
        <v>2281240.5500000003</v>
      </c>
    </row>
    <row r="228" spans="1:6" ht="12.75" customHeight="1" x14ac:dyDescent="0.2">
      <c r="A228" s="4" t="s">
        <v>454</v>
      </c>
      <c r="B228" s="4" t="s">
        <v>455</v>
      </c>
      <c r="C228" s="5">
        <v>58016.4</v>
      </c>
      <c r="D228" s="5">
        <v>211937.7</v>
      </c>
      <c r="E228" s="5">
        <v>223679.1</v>
      </c>
      <c r="F228" s="5">
        <v>69757.8</v>
      </c>
    </row>
    <row r="229" spans="1:6" ht="12.75" customHeight="1" x14ac:dyDescent="0.2">
      <c r="A229" s="4" t="s">
        <v>456</v>
      </c>
      <c r="B229" s="4" t="s">
        <v>457</v>
      </c>
      <c r="C229" s="5">
        <v>0</v>
      </c>
      <c r="D229" s="5">
        <v>21090.46</v>
      </c>
      <c r="E229" s="5">
        <v>33560.519999999997</v>
      </c>
      <c r="F229" s="5">
        <v>12470.06</v>
      </c>
    </row>
    <row r="230" spans="1:6" ht="12.75" customHeight="1" x14ac:dyDescent="0.2">
      <c r="A230" s="4" t="s">
        <v>458</v>
      </c>
      <c r="B230" s="4" t="s">
        <v>459</v>
      </c>
      <c r="C230" s="5">
        <v>8433.18</v>
      </c>
      <c r="D230" s="5">
        <v>14189.16</v>
      </c>
      <c r="E230" s="5">
        <v>13677</v>
      </c>
      <c r="F230" s="5">
        <v>7921.02</v>
      </c>
    </row>
    <row r="231" spans="1:6" ht="12.75" customHeight="1" x14ac:dyDescent="0.2">
      <c r="A231" s="4" t="s">
        <v>460</v>
      </c>
      <c r="B231" s="4" t="s">
        <v>461</v>
      </c>
      <c r="C231" s="5">
        <v>0</v>
      </c>
      <c r="D231" s="5">
        <v>0</v>
      </c>
      <c r="E231" s="5">
        <v>3134</v>
      </c>
      <c r="F231" s="5">
        <v>3134</v>
      </c>
    </row>
    <row r="232" spans="1:6" ht="12.75" customHeight="1" x14ac:dyDescent="0.2">
      <c r="A232" s="4" t="s">
        <v>462</v>
      </c>
      <c r="B232" s="4" t="s">
        <v>463</v>
      </c>
      <c r="C232" s="5">
        <v>0</v>
      </c>
      <c r="D232" s="5">
        <v>20976.14</v>
      </c>
      <c r="E232" s="5">
        <v>20976.14</v>
      </c>
      <c r="F232" s="5">
        <v>0</v>
      </c>
    </row>
    <row r="233" spans="1:6" ht="12.75" customHeight="1" x14ac:dyDescent="0.2">
      <c r="A233" s="4" t="s">
        <v>464</v>
      </c>
      <c r="B233" s="4" t="s">
        <v>465</v>
      </c>
      <c r="C233" s="5">
        <v>14099.94</v>
      </c>
      <c r="D233" s="5">
        <v>49187.75</v>
      </c>
      <c r="E233" s="5">
        <v>44014</v>
      </c>
      <c r="F233" s="5">
        <v>8926.19</v>
      </c>
    </row>
    <row r="234" spans="1:6" ht="12.75" customHeight="1" x14ac:dyDescent="0.2">
      <c r="A234" s="4" t="s">
        <v>466</v>
      </c>
      <c r="B234" s="4" t="s">
        <v>467</v>
      </c>
      <c r="C234" s="5">
        <v>55059</v>
      </c>
      <c r="D234" s="5">
        <v>166565</v>
      </c>
      <c r="E234" s="5">
        <v>152040.54999999999</v>
      </c>
      <c r="F234" s="5">
        <v>40534.550000000003</v>
      </c>
    </row>
    <row r="235" spans="1:6" ht="12.75" customHeight="1" x14ac:dyDescent="0.2">
      <c r="A235" s="4" t="s">
        <v>468</v>
      </c>
      <c r="B235" s="4" t="s">
        <v>469</v>
      </c>
      <c r="C235" s="5">
        <v>65194.7</v>
      </c>
      <c r="D235" s="5">
        <v>159834.75</v>
      </c>
      <c r="E235" s="5">
        <v>138059.81</v>
      </c>
      <c r="F235" s="5">
        <v>43419.76</v>
      </c>
    </row>
    <row r="236" spans="1:6" ht="12.75" customHeight="1" x14ac:dyDescent="0.2">
      <c r="A236" s="4" t="s">
        <v>470</v>
      </c>
      <c r="B236" s="4" t="s">
        <v>471</v>
      </c>
      <c r="C236" s="5">
        <v>406.48</v>
      </c>
      <c r="D236" s="5">
        <v>406.48</v>
      </c>
      <c r="E236" s="5">
        <v>0</v>
      </c>
      <c r="F236" s="5">
        <v>0</v>
      </c>
    </row>
    <row r="237" spans="1:6" ht="12.75" customHeight="1" x14ac:dyDescent="0.2">
      <c r="A237" s="4" t="s">
        <v>472</v>
      </c>
      <c r="B237" s="4" t="s">
        <v>473</v>
      </c>
      <c r="C237" s="5">
        <v>326</v>
      </c>
      <c r="D237" s="5">
        <v>0</v>
      </c>
      <c r="E237" s="5">
        <v>0</v>
      </c>
      <c r="F237" s="5">
        <v>326</v>
      </c>
    </row>
    <row r="238" spans="1:6" ht="12.75" customHeight="1" x14ac:dyDescent="0.2">
      <c r="A238" s="4" t="s">
        <v>474</v>
      </c>
      <c r="B238" s="4" t="s">
        <v>475</v>
      </c>
      <c r="C238" s="5">
        <v>0</v>
      </c>
      <c r="D238" s="5">
        <v>2565.5</v>
      </c>
      <c r="E238" s="5">
        <v>3641.5</v>
      </c>
      <c r="F238" s="5">
        <v>1076</v>
      </c>
    </row>
    <row r="239" spans="1:6" ht="12.75" customHeight="1" x14ac:dyDescent="0.2">
      <c r="A239" s="4" t="s">
        <v>476</v>
      </c>
      <c r="B239" s="4" t="s">
        <v>477</v>
      </c>
      <c r="C239" s="5">
        <v>827.62</v>
      </c>
      <c r="D239" s="5">
        <v>8132.29</v>
      </c>
      <c r="E239" s="5">
        <v>7752.47</v>
      </c>
      <c r="F239" s="5">
        <v>447.8</v>
      </c>
    </row>
    <row r="240" spans="1:6" ht="12.75" customHeight="1" x14ac:dyDescent="0.2">
      <c r="A240" s="4" t="s">
        <v>478</v>
      </c>
      <c r="B240" s="4" t="s">
        <v>479</v>
      </c>
      <c r="C240" s="5">
        <v>29589.56</v>
      </c>
      <c r="D240" s="5">
        <v>0</v>
      </c>
      <c r="E240" s="5">
        <v>0</v>
      </c>
      <c r="F240" s="5">
        <v>29589.56</v>
      </c>
    </row>
    <row r="241" spans="1:6" ht="12.75" customHeight="1" x14ac:dyDescent="0.2">
      <c r="A241" s="4" t="s">
        <v>480</v>
      </c>
      <c r="B241" s="4" t="s">
        <v>481</v>
      </c>
      <c r="C241" s="5">
        <v>0</v>
      </c>
      <c r="D241" s="5">
        <v>3584.54</v>
      </c>
      <c r="E241" s="5">
        <v>3584.54</v>
      </c>
      <c r="F241" s="5">
        <v>0</v>
      </c>
    </row>
    <row r="242" spans="1:6" ht="12.75" customHeight="1" x14ac:dyDescent="0.2">
      <c r="A242" s="4" t="s">
        <v>482</v>
      </c>
      <c r="B242" s="4" t="s">
        <v>483</v>
      </c>
      <c r="C242" s="5">
        <v>11531.82</v>
      </c>
      <c r="D242" s="5">
        <v>0</v>
      </c>
      <c r="E242" s="5">
        <v>0</v>
      </c>
      <c r="F242" s="5">
        <v>11531.82</v>
      </c>
    </row>
    <row r="243" spans="1:6" ht="12.75" customHeight="1" x14ac:dyDescent="0.2">
      <c r="A243" s="4" t="s">
        <v>484</v>
      </c>
      <c r="B243" s="4" t="s">
        <v>485</v>
      </c>
      <c r="C243" s="5">
        <v>16149.13</v>
      </c>
      <c r="D243" s="5">
        <v>93883.72</v>
      </c>
      <c r="E243" s="5">
        <v>108726.91</v>
      </c>
      <c r="F243" s="5">
        <v>30992.32</v>
      </c>
    </row>
    <row r="244" spans="1:6" ht="12.75" customHeight="1" x14ac:dyDescent="0.2">
      <c r="A244" s="4" t="s">
        <v>486</v>
      </c>
      <c r="B244" s="4" t="s">
        <v>487</v>
      </c>
      <c r="C244" s="5">
        <v>0</v>
      </c>
      <c r="D244" s="5">
        <v>1803.1</v>
      </c>
      <c r="E244" s="5">
        <v>1803.1</v>
      </c>
      <c r="F244" s="5">
        <v>0</v>
      </c>
    </row>
    <row r="245" spans="1:6" ht="12.75" customHeight="1" x14ac:dyDescent="0.2">
      <c r="A245" s="4" t="s">
        <v>488</v>
      </c>
      <c r="B245" s="4" t="s">
        <v>489</v>
      </c>
      <c r="C245" s="5">
        <v>13832.12</v>
      </c>
      <c r="D245" s="5">
        <v>26537.93</v>
      </c>
      <c r="E245" s="5">
        <v>34921.1</v>
      </c>
      <c r="F245" s="5">
        <v>22215.29</v>
      </c>
    </row>
    <row r="246" spans="1:6" ht="12.75" customHeight="1" x14ac:dyDescent="0.2">
      <c r="A246" s="4" t="s">
        <v>490</v>
      </c>
      <c r="B246" s="4" t="s">
        <v>491</v>
      </c>
      <c r="C246" s="5">
        <v>0</v>
      </c>
      <c r="D246" s="5">
        <v>58410</v>
      </c>
      <c r="E246" s="5">
        <v>58410</v>
      </c>
      <c r="F246" s="5">
        <v>0</v>
      </c>
    </row>
    <row r="247" spans="1:6" ht="12.75" customHeight="1" x14ac:dyDescent="0.2">
      <c r="A247" s="4" t="s">
        <v>492</v>
      </c>
      <c r="B247" s="4" t="s">
        <v>493</v>
      </c>
      <c r="C247" s="5">
        <v>46523.86</v>
      </c>
      <c r="D247" s="5">
        <v>0</v>
      </c>
      <c r="E247" s="5">
        <v>0</v>
      </c>
      <c r="F247" s="5">
        <v>46523.86</v>
      </c>
    </row>
    <row r="248" spans="1:6" ht="12.75" customHeight="1" x14ac:dyDescent="0.2">
      <c r="A248" s="4" t="s">
        <v>494</v>
      </c>
      <c r="B248" s="4" t="s">
        <v>495</v>
      </c>
      <c r="C248" s="5">
        <v>2200</v>
      </c>
      <c r="D248" s="5">
        <v>9500</v>
      </c>
      <c r="E248" s="5">
        <v>16100</v>
      </c>
      <c r="F248" s="5">
        <v>8800</v>
      </c>
    </row>
    <row r="249" spans="1:6" ht="12.75" customHeight="1" x14ac:dyDescent="0.2">
      <c r="A249" s="4" t="s">
        <v>496</v>
      </c>
      <c r="B249" s="4" t="s">
        <v>497</v>
      </c>
      <c r="C249" s="5">
        <v>0</v>
      </c>
      <c r="D249" s="5">
        <v>2150</v>
      </c>
      <c r="E249" s="5">
        <v>2150</v>
      </c>
      <c r="F249" s="5">
        <v>0</v>
      </c>
    </row>
    <row r="250" spans="1:6" ht="12.75" customHeight="1" x14ac:dyDescent="0.2">
      <c r="A250" s="4" t="s">
        <v>498</v>
      </c>
      <c r="B250" s="4" t="s">
        <v>499</v>
      </c>
      <c r="C250" s="5">
        <v>2822.42</v>
      </c>
      <c r="D250" s="5">
        <v>9371.66</v>
      </c>
      <c r="E250" s="5">
        <v>6669.12</v>
      </c>
      <c r="F250" s="5">
        <v>119.88</v>
      </c>
    </row>
    <row r="251" spans="1:6" ht="12.75" customHeight="1" x14ac:dyDescent="0.2">
      <c r="A251" s="4" t="s">
        <v>500</v>
      </c>
      <c r="B251" s="4" t="s">
        <v>501</v>
      </c>
      <c r="C251" s="5">
        <v>0</v>
      </c>
      <c r="D251" s="5">
        <v>13022</v>
      </c>
      <c r="E251" s="5">
        <v>41212.400000000001</v>
      </c>
      <c r="F251" s="5">
        <v>28190.400000000001</v>
      </c>
    </row>
    <row r="252" spans="1:6" ht="12.75" customHeight="1" x14ac:dyDescent="0.2">
      <c r="A252" s="4" t="s">
        <v>502</v>
      </c>
      <c r="B252" s="4" t="s">
        <v>503</v>
      </c>
      <c r="C252" s="5">
        <v>0</v>
      </c>
      <c r="D252" s="5">
        <v>960</v>
      </c>
      <c r="E252" s="5">
        <v>1920</v>
      </c>
      <c r="F252" s="5">
        <v>960</v>
      </c>
    </row>
    <row r="253" spans="1:6" ht="12.75" customHeight="1" x14ac:dyDescent="0.2">
      <c r="A253" s="4" t="s">
        <v>504</v>
      </c>
      <c r="B253" s="4" t="s">
        <v>505</v>
      </c>
      <c r="C253" s="5">
        <v>1440</v>
      </c>
      <c r="D253" s="5">
        <v>0</v>
      </c>
      <c r="E253" s="5">
        <v>0</v>
      </c>
      <c r="F253" s="5">
        <v>1440</v>
      </c>
    </row>
    <row r="254" spans="1:6" ht="12.75" customHeight="1" x14ac:dyDescent="0.2">
      <c r="A254" s="4" t="s">
        <v>506</v>
      </c>
      <c r="B254" s="4" t="s">
        <v>507</v>
      </c>
      <c r="C254" s="5">
        <v>5742.39</v>
      </c>
      <c r="D254" s="5">
        <v>0</v>
      </c>
      <c r="E254" s="5">
        <v>0</v>
      </c>
      <c r="F254" s="5">
        <v>5742.39</v>
      </c>
    </row>
    <row r="255" spans="1:6" ht="12.75" customHeight="1" x14ac:dyDescent="0.2">
      <c r="A255" s="4" t="s">
        <v>508</v>
      </c>
      <c r="B255" s="4" t="s">
        <v>509</v>
      </c>
      <c r="C255" s="5">
        <v>20291.25</v>
      </c>
      <c r="D255" s="5">
        <v>115085.35</v>
      </c>
      <c r="E255" s="5">
        <v>132138.81</v>
      </c>
      <c r="F255" s="5">
        <v>37344.71</v>
      </c>
    </row>
    <row r="256" spans="1:6" ht="12.75" customHeight="1" x14ac:dyDescent="0.2">
      <c r="A256" s="4" t="s">
        <v>510</v>
      </c>
      <c r="B256" s="4" t="s">
        <v>511</v>
      </c>
      <c r="C256" s="5">
        <v>3612.29</v>
      </c>
      <c r="D256" s="5">
        <v>0</v>
      </c>
      <c r="E256" s="5">
        <v>0</v>
      </c>
      <c r="F256" s="5">
        <v>3612.29</v>
      </c>
    </row>
    <row r="257" spans="1:6" ht="12.75" customHeight="1" x14ac:dyDescent="0.2">
      <c r="A257" s="4" t="s">
        <v>512</v>
      </c>
      <c r="B257" s="4" t="s">
        <v>513</v>
      </c>
      <c r="C257" s="5">
        <v>1761.03</v>
      </c>
      <c r="D257" s="5">
        <v>511.29</v>
      </c>
      <c r="E257" s="5">
        <v>681.72</v>
      </c>
      <c r="F257" s="5">
        <v>1931.46</v>
      </c>
    </row>
    <row r="258" spans="1:6" ht="12.75" customHeight="1" x14ac:dyDescent="0.2">
      <c r="A258" s="4" t="s">
        <v>514</v>
      </c>
      <c r="B258" s="4" t="s">
        <v>515</v>
      </c>
      <c r="C258" s="5">
        <v>0</v>
      </c>
      <c r="D258" s="5">
        <v>3491.36</v>
      </c>
      <c r="E258" s="5">
        <v>6253.69</v>
      </c>
      <c r="F258" s="5">
        <v>2762.33</v>
      </c>
    </row>
    <row r="259" spans="1:6" ht="12.75" customHeight="1" x14ac:dyDescent="0.2">
      <c r="A259" s="4" t="s">
        <v>516</v>
      </c>
      <c r="B259" s="4" t="s">
        <v>517</v>
      </c>
      <c r="C259" s="5">
        <v>29168.33</v>
      </c>
      <c r="D259" s="5">
        <v>246687.09</v>
      </c>
      <c r="E259" s="5">
        <v>226671.07</v>
      </c>
      <c r="F259" s="5">
        <v>9152.31</v>
      </c>
    </row>
    <row r="260" spans="1:6" ht="12.75" customHeight="1" x14ac:dyDescent="0.2">
      <c r="A260" s="4" t="s">
        <v>518</v>
      </c>
      <c r="B260" s="4" t="s">
        <v>519</v>
      </c>
      <c r="C260" s="5">
        <v>0</v>
      </c>
      <c r="D260" s="5">
        <v>3160.32</v>
      </c>
      <c r="E260" s="5">
        <v>5240.32</v>
      </c>
      <c r="F260" s="5">
        <v>2080</v>
      </c>
    </row>
    <row r="261" spans="1:6" ht="12.75" customHeight="1" x14ac:dyDescent="0.2">
      <c r="A261" s="4" t="s">
        <v>520</v>
      </c>
      <c r="B261" s="4" t="s">
        <v>521</v>
      </c>
      <c r="C261" s="5">
        <v>985</v>
      </c>
      <c r="D261" s="5">
        <v>985</v>
      </c>
      <c r="E261" s="5">
        <v>0</v>
      </c>
      <c r="F261" s="5">
        <v>0</v>
      </c>
    </row>
    <row r="262" spans="1:6" ht="12.75" customHeight="1" x14ac:dyDescent="0.2">
      <c r="A262" s="4" t="s">
        <v>522</v>
      </c>
      <c r="B262" s="4" t="s">
        <v>523</v>
      </c>
      <c r="C262" s="5">
        <v>0</v>
      </c>
      <c r="D262" s="5">
        <v>1062.98</v>
      </c>
      <c r="E262" s="5">
        <v>2125.96</v>
      </c>
      <c r="F262" s="5">
        <v>1062.98</v>
      </c>
    </row>
    <row r="263" spans="1:6" ht="12.75" customHeight="1" x14ac:dyDescent="0.2">
      <c r="A263" s="4" t="s">
        <v>524</v>
      </c>
      <c r="B263" s="4" t="s">
        <v>525</v>
      </c>
      <c r="C263" s="5">
        <v>10829.74</v>
      </c>
      <c r="D263" s="5">
        <v>14248.39</v>
      </c>
      <c r="E263" s="5">
        <v>14666.82</v>
      </c>
      <c r="F263" s="5">
        <v>11248.17</v>
      </c>
    </row>
    <row r="264" spans="1:6" ht="12.75" customHeight="1" x14ac:dyDescent="0.2">
      <c r="A264" s="4" t="s">
        <v>526</v>
      </c>
      <c r="B264" s="4" t="s">
        <v>527</v>
      </c>
      <c r="C264" s="5">
        <v>0</v>
      </c>
      <c r="D264" s="5">
        <v>32786.19</v>
      </c>
      <c r="E264" s="5">
        <v>47376.17</v>
      </c>
      <c r="F264" s="5">
        <v>14589.98</v>
      </c>
    </row>
    <row r="265" spans="1:6" ht="12.75" customHeight="1" x14ac:dyDescent="0.2">
      <c r="A265" s="4" t="s">
        <v>528</v>
      </c>
      <c r="B265" s="4" t="s">
        <v>529</v>
      </c>
      <c r="C265" s="5">
        <v>0</v>
      </c>
      <c r="D265" s="5">
        <v>40979.4</v>
      </c>
      <c r="E265" s="5">
        <v>40979.4</v>
      </c>
      <c r="F265" s="5">
        <v>0</v>
      </c>
    </row>
    <row r="266" spans="1:6" ht="12.75" customHeight="1" x14ac:dyDescent="0.2">
      <c r="A266" s="4" t="s">
        <v>530</v>
      </c>
      <c r="B266" s="4" t="s">
        <v>531</v>
      </c>
      <c r="C266" s="5">
        <v>0</v>
      </c>
      <c r="D266" s="5">
        <v>0</v>
      </c>
      <c r="E266" s="5">
        <v>800.28</v>
      </c>
      <c r="F266" s="5">
        <v>800.28</v>
      </c>
    </row>
    <row r="267" spans="1:6" ht="12.75" customHeight="1" x14ac:dyDescent="0.2">
      <c r="A267" s="4" t="s">
        <v>532</v>
      </c>
      <c r="B267" s="4" t="s">
        <v>533</v>
      </c>
      <c r="C267" s="5">
        <v>275</v>
      </c>
      <c r="D267" s="5">
        <v>275</v>
      </c>
      <c r="E267" s="5">
        <v>0</v>
      </c>
      <c r="F267" s="5">
        <v>0</v>
      </c>
    </row>
    <row r="268" spans="1:6" ht="12.75" customHeight="1" x14ac:dyDescent="0.2">
      <c r="A268" s="4" t="s">
        <v>534</v>
      </c>
      <c r="B268" s="4" t="s">
        <v>535</v>
      </c>
      <c r="C268" s="5">
        <v>0</v>
      </c>
      <c r="D268" s="5">
        <v>603</v>
      </c>
      <c r="E268" s="5">
        <v>603</v>
      </c>
      <c r="F268" s="5">
        <v>0</v>
      </c>
    </row>
    <row r="269" spans="1:6" ht="12.75" customHeight="1" x14ac:dyDescent="0.2">
      <c r="A269" s="4" t="s">
        <v>536</v>
      </c>
      <c r="B269" s="4" t="s">
        <v>537</v>
      </c>
      <c r="C269" s="5">
        <v>29310</v>
      </c>
      <c r="D269" s="5">
        <v>43409</v>
      </c>
      <c r="E269" s="5">
        <v>17336</v>
      </c>
      <c r="F269" s="5">
        <v>3237</v>
      </c>
    </row>
    <row r="270" spans="1:6" ht="12.75" customHeight="1" x14ac:dyDescent="0.2">
      <c r="A270" s="4" t="s">
        <v>538</v>
      </c>
      <c r="B270" s="4" t="s">
        <v>539</v>
      </c>
      <c r="C270" s="5">
        <v>0</v>
      </c>
      <c r="D270" s="5">
        <v>1000</v>
      </c>
      <c r="E270" s="5">
        <v>1000</v>
      </c>
      <c r="F270" s="5">
        <v>0</v>
      </c>
    </row>
    <row r="271" spans="1:6" ht="12.75" customHeight="1" x14ac:dyDescent="0.2">
      <c r="A271" s="4" t="s">
        <v>540</v>
      </c>
      <c r="B271" s="4" t="s">
        <v>541</v>
      </c>
      <c r="C271" s="5">
        <v>500</v>
      </c>
      <c r="D271" s="5">
        <v>3443.28</v>
      </c>
      <c r="E271" s="5">
        <v>6606.48</v>
      </c>
      <c r="F271" s="5">
        <v>3663.2</v>
      </c>
    </row>
    <row r="272" spans="1:6" ht="12.75" customHeight="1" x14ac:dyDescent="0.2">
      <c r="A272" s="4" t="s">
        <v>542</v>
      </c>
      <c r="B272" s="4" t="s">
        <v>543</v>
      </c>
      <c r="C272" s="5">
        <v>0</v>
      </c>
      <c r="D272" s="5">
        <v>7346.11</v>
      </c>
      <c r="E272" s="5">
        <v>15048.08</v>
      </c>
      <c r="F272" s="5">
        <v>7701.97</v>
      </c>
    </row>
    <row r="273" spans="1:6" ht="12.75" customHeight="1" x14ac:dyDescent="0.2">
      <c r="A273" s="4" t="s">
        <v>544</v>
      </c>
      <c r="B273" s="4" t="s">
        <v>545</v>
      </c>
      <c r="C273" s="5">
        <v>0</v>
      </c>
      <c r="D273" s="5">
        <v>99933.5</v>
      </c>
      <c r="E273" s="5">
        <v>99933.5</v>
      </c>
      <c r="F273" s="5">
        <v>0</v>
      </c>
    </row>
    <row r="274" spans="1:6" ht="12.75" customHeight="1" x14ac:dyDescent="0.2">
      <c r="A274" s="4" t="s">
        <v>546</v>
      </c>
      <c r="B274" s="4" t="s">
        <v>547</v>
      </c>
      <c r="C274" s="5">
        <v>0</v>
      </c>
      <c r="D274" s="5">
        <v>943.4</v>
      </c>
      <c r="E274" s="5">
        <v>943.4</v>
      </c>
      <c r="F274" s="5">
        <v>0</v>
      </c>
    </row>
    <row r="275" spans="1:6" ht="12.75" customHeight="1" x14ac:dyDescent="0.2">
      <c r="A275" s="4" t="s">
        <v>548</v>
      </c>
      <c r="B275" s="4" t="s">
        <v>549</v>
      </c>
      <c r="C275" s="5">
        <v>0</v>
      </c>
      <c r="D275" s="5">
        <v>2930</v>
      </c>
      <c r="E275" s="5">
        <v>4040</v>
      </c>
      <c r="F275" s="5">
        <v>1110</v>
      </c>
    </row>
    <row r="276" spans="1:6" ht="12.75" customHeight="1" x14ac:dyDescent="0.2">
      <c r="A276" s="4" t="s">
        <v>550</v>
      </c>
      <c r="B276" s="4" t="s">
        <v>551</v>
      </c>
      <c r="C276" s="5">
        <v>0</v>
      </c>
      <c r="D276" s="5">
        <v>0</v>
      </c>
      <c r="E276" s="5">
        <v>4522.6499999999996</v>
      </c>
      <c r="F276" s="5">
        <v>4522.6499999999996</v>
      </c>
    </row>
    <row r="277" spans="1:6" ht="12.75" customHeight="1" x14ac:dyDescent="0.2">
      <c r="A277" s="4" t="s">
        <v>552</v>
      </c>
      <c r="B277" s="4" t="s">
        <v>553</v>
      </c>
      <c r="C277" s="5">
        <v>2100</v>
      </c>
      <c r="D277" s="5">
        <v>0</v>
      </c>
      <c r="E277" s="5">
        <v>0</v>
      </c>
      <c r="F277" s="5">
        <v>2100</v>
      </c>
    </row>
    <row r="278" spans="1:6" ht="12.75" customHeight="1" x14ac:dyDescent="0.2">
      <c r="A278" s="4" t="s">
        <v>554</v>
      </c>
      <c r="B278" s="4" t="s">
        <v>555</v>
      </c>
      <c r="C278" s="5">
        <v>0</v>
      </c>
      <c r="D278" s="5">
        <v>0</v>
      </c>
      <c r="E278" s="5">
        <v>3853.2</v>
      </c>
      <c r="F278" s="5">
        <v>3853.2</v>
      </c>
    </row>
    <row r="279" spans="1:6" ht="12.75" customHeight="1" x14ac:dyDescent="0.2">
      <c r="A279" s="4" t="s">
        <v>556</v>
      </c>
      <c r="B279" s="4" t="s">
        <v>557</v>
      </c>
      <c r="C279" s="5">
        <v>1921.55</v>
      </c>
      <c r="D279" s="5">
        <v>0</v>
      </c>
      <c r="E279" s="5">
        <v>0</v>
      </c>
      <c r="F279" s="5">
        <v>1921.55</v>
      </c>
    </row>
    <row r="280" spans="1:6" ht="12.75" customHeight="1" x14ac:dyDescent="0.2">
      <c r="A280" s="4" t="s">
        <v>558</v>
      </c>
      <c r="B280" s="4" t="s">
        <v>559</v>
      </c>
      <c r="C280" s="5">
        <v>0</v>
      </c>
      <c r="D280" s="5">
        <v>3710</v>
      </c>
      <c r="E280" s="5">
        <v>7630</v>
      </c>
      <c r="F280" s="5">
        <v>3920</v>
      </c>
    </row>
    <row r="281" spans="1:6" ht="12.75" customHeight="1" x14ac:dyDescent="0.2">
      <c r="A281" s="4" t="s">
        <v>560</v>
      </c>
      <c r="B281" s="4" t="s">
        <v>561</v>
      </c>
      <c r="C281" s="5">
        <v>533</v>
      </c>
      <c r="D281" s="5">
        <v>3208</v>
      </c>
      <c r="E281" s="5">
        <v>5797</v>
      </c>
      <c r="F281" s="5">
        <v>3122</v>
      </c>
    </row>
    <row r="282" spans="1:6" ht="12.75" customHeight="1" x14ac:dyDescent="0.2">
      <c r="A282" s="4" t="s">
        <v>562</v>
      </c>
      <c r="B282" s="4" t="s">
        <v>563</v>
      </c>
      <c r="C282" s="5">
        <v>1430.25</v>
      </c>
      <c r="D282" s="5">
        <v>70051.09</v>
      </c>
      <c r="E282" s="5">
        <v>68620.84</v>
      </c>
      <c r="F282" s="5">
        <v>0</v>
      </c>
    </row>
    <row r="283" spans="1:6" ht="12.75" customHeight="1" x14ac:dyDescent="0.2">
      <c r="A283" s="4" t="s">
        <v>564</v>
      </c>
      <c r="B283" s="4" t="s">
        <v>565</v>
      </c>
      <c r="C283" s="5">
        <v>0</v>
      </c>
      <c r="D283" s="5">
        <v>429.12</v>
      </c>
      <c r="E283" s="5">
        <v>991.02</v>
      </c>
      <c r="F283" s="5">
        <v>561.9</v>
      </c>
    </row>
    <row r="284" spans="1:6" ht="12.75" customHeight="1" x14ac:dyDescent="0.2">
      <c r="A284" s="4" t="s">
        <v>566</v>
      </c>
      <c r="B284" s="4" t="s">
        <v>567</v>
      </c>
      <c r="C284" s="5">
        <v>1885.4</v>
      </c>
      <c r="D284" s="5">
        <v>0</v>
      </c>
      <c r="E284" s="5">
        <v>0</v>
      </c>
      <c r="F284" s="5">
        <v>1885.4</v>
      </c>
    </row>
    <row r="285" spans="1:6" ht="12.75" customHeight="1" x14ac:dyDescent="0.2">
      <c r="A285" s="4" t="s">
        <v>568</v>
      </c>
      <c r="B285" s="4" t="s">
        <v>569</v>
      </c>
      <c r="C285" s="5">
        <v>845.7</v>
      </c>
      <c r="D285" s="5">
        <v>0</v>
      </c>
      <c r="E285" s="5">
        <v>0</v>
      </c>
      <c r="F285" s="5">
        <v>845.7</v>
      </c>
    </row>
    <row r="286" spans="1:6" ht="12.75" customHeight="1" x14ac:dyDescent="0.2">
      <c r="A286" s="4" t="s">
        <v>570</v>
      </c>
      <c r="B286" s="4" t="s">
        <v>571</v>
      </c>
      <c r="C286" s="5">
        <v>1615</v>
      </c>
      <c r="D286" s="5">
        <v>0</v>
      </c>
      <c r="E286" s="5">
        <v>0</v>
      </c>
      <c r="F286" s="5">
        <v>1615</v>
      </c>
    </row>
    <row r="287" spans="1:6" ht="12.75" customHeight="1" x14ac:dyDescent="0.2">
      <c r="A287" s="4" t="s">
        <v>572</v>
      </c>
      <c r="B287" s="4" t="s">
        <v>573</v>
      </c>
      <c r="C287" s="5">
        <v>2660</v>
      </c>
      <c r="D287" s="5">
        <v>0</v>
      </c>
      <c r="E287" s="5">
        <v>0</v>
      </c>
      <c r="F287" s="5">
        <v>2660</v>
      </c>
    </row>
    <row r="288" spans="1:6" ht="12.75" customHeight="1" x14ac:dyDescent="0.2">
      <c r="A288" s="4" t="s">
        <v>574</v>
      </c>
      <c r="B288" s="4" t="s">
        <v>575</v>
      </c>
      <c r="C288" s="5">
        <v>2775</v>
      </c>
      <c r="D288" s="5">
        <v>5850</v>
      </c>
      <c r="E288" s="5">
        <v>3075</v>
      </c>
      <c r="F288" s="5">
        <v>0</v>
      </c>
    </row>
    <row r="289" spans="1:6" ht="12.75" customHeight="1" x14ac:dyDescent="0.2">
      <c r="A289" s="4" t="s">
        <v>576</v>
      </c>
      <c r="B289" s="4" t="s">
        <v>577</v>
      </c>
      <c r="C289" s="5">
        <v>22471.8</v>
      </c>
      <c r="D289" s="5">
        <v>198832.9</v>
      </c>
      <c r="E289" s="5">
        <v>176361.1</v>
      </c>
      <c r="F289" s="5">
        <v>0</v>
      </c>
    </row>
    <row r="290" spans="1:6" ht="12.75" customHeight="1" x14ac:dyDescent="0.2">
      <c r="A290" s="4" t="s">
        <v>578</v>
      </c>
      <c r="B290" s="4" t="s">
        <v>579</v>
      </c>
      <c r="C290" s="5">
        <v>3083</v>
      </c>
      <c r="D290" s="5">
        <v>0</v>
      </c>
      <c r="E290" s="5">
        <v>0</v>
      </c>
      <c r="F290" s="5">
        <v>3083</v>
      </c>
    </row>
    <row r="291" spans="1:6" ht="12.75" customHeight="1" x14ac:dyDescent="0.2">
      <c r="A291" s="4" t="s">
        <v>580</v>
      </c>
      <c r="B291" s="4" t="s">
        <v>581</v>
      </c>
      <c r="C291" s="5">
        <v>2723</v>
      </c>
      <c r="D291" s="5">
        <v>4742.8</v>
      </c>
      <c r="E291" s="5">
        <v>10024.799999999999</v>
      </c>
      <c r="F291" s="5">
        <v>8005</v>
      </c>
    </row>
    <row r="292" spans="1:6" ht="12.75" customHeight="1" x14ac:dyDescent="0.2">
      <c r="A292" s="4" t="s">
        <v>582</v>
      </c>
      <c r="B292" s="4" t="s">
        <v>583</v>
      </c>
      <c r="C292" s="5">
        <v>0</v>
      </c>
      <c r="D292" s="5">
        <v>0</v>
      </c>
      <c r="E292" s="5">
        <v>2800</v>
      </c>
      <c r="F292" s="5">
        <v>2800</v>
      </c>
    </row>
    <row r="293" spans="1:6" ht="12.75" customHeight="1" x14ac:dyDescent="0.2">
      <c r="A293" s="4" t="s">
        <v>584</v>
      </c>
      <c r="B293" s="4" t="s">
        <v>585</v>
      </c>
      <c r="C293" s="5">
        <v>0</v>
      </c>
      <c r="D293" s="5">
        <v>0</v>
      </c>
      <c r="E293" s="5">
        <v>1054.9000000000001</v>
      </c>
      <c r="F293" s="5">
        <v>1054.9000000000001</v>
      </c>
    </row>
    <row r="294" spans="1:6" ht="12.75" customHeight="1" x14ac:dyDescent="0.2">
      <c r="A294" s="4" t="s">
        <v>586</v>
      </c>
      <c r="B294" s="4" t="s">
        <v>587</v>
      </c>
      <c r="C294" s="5">
        <v>0</v>
      </c>
      <c r="D294" s="5">
        <v>1738.8</v>
      </c>
      <c r="E294" s="5">
        <v>1738.8</v>
      </c>
      <c r="F294" s="5">
        <v>0</v>
      </c>
    </row>
    <row r="295" spans="1:6" ht="12.75" customHeight="1" x14ac:dyDescent="0.2">
      <c r="A295" s="4" t="s">
        <v>588</v>
      </c>
      <c r="B295" s="4" t="s">
        <v>589</v>
      </c>
      <c r="C295" s="5">
        <v>116</v>
      </c>
      <c r="D295" s="5">
        <v>10710</v>
      </c>
      <c r="E295" s="5">
        <v>11269</v>
      </c>
      <c r="F295" s="5">
        <v>675</v>
      </c>
    </row>
    <row r="296" spans="1:6" ht="12.75" customHeight="1" x14ac:dyDescent="0.2">
      <c r="A296" s="4" t="s">
        <v>590</v>
      </c>
      <c r="B296" s="4" t="s">
        <v>591</v>
      </c>
      <c r="C296" s="5">
        <v>3335281.12</v>
      </c>
      <c r="D296" s="5">
        <v>2431918.71</v>
      </c>
      <c r="E296" s="5">
        <v>0</v>
      </c>
      <c r="F296" s="5">
        <v>903362.41</v>
      </c>
    </row>
    <row r="297" spans="1:6" ht="12.75" customHeight="1" x14ac:dyDescent="0.2">
      <c r="A297" s="4" t="s">
        <v>592</v>
      </c>
      <c r="B297" s="4" t="s">
        <v>593</v>
      </c>
      <c r="C297" s="5">
        <v>0</v>
      </c>
      <c r="D297" s="5">
        <v>42810.67</v>
      </c>
      <c r="E297" s="5">
        <v>46500.62</v>
      </c>
      <c r="F297" s="5">
        <v>3689.95</v>
      </c>
    </row>
    <row r="298" spans="1:6" ht="12.75" customHeight="1" x14ac:dyDescent="0.2">
      <c r="A298" s="4" t="s">
        <v>594</v>
      </c>
      <c r="B298" s="4" t="s">
        <v>595</v>
      </c>
      <c r="C298" s="5">
        <v>0</v>
      </c>
      <c r="D298" s="5">
        <v>8372</v>
      </c>
      <c r="E298" s="5">
        <v>12201</v>
      </c>
      <c r="F298" s="5">
        <v>3829</v>
      </c>
    </row>
    <row r="299" spans="1:6" ht="12.75" customHeight="1" x14ac:dyDescent="0.2">
      <c r="A299" s="4" t="s">
        <v>596</v>
      </c>
      <c r="B299" s="4" t="s">
        <v>597</v>
      </c>
      <c r="C299" s="5">
        <v>0</v>
      </c>
      <c r="D299" s="5">
        <v>0</v>
      </c>
      <c r="E299" s="5">
        <v>12538.48</v>
      </c>
      <c r="F299" s="5">
        <v>12538.48</v>
      </c>
    </row>
    <row r="300" spans="1:6" ht="12.75" customHeight="1" x14ac:dyDescent="0.2">
      <c r="A300" s="4" t="s">
        <v>598</v>
      </c>
      <c r="B300" s="4" t="s">
        <v>599</v>
      </c>
      <c r="C300" s="5">
        <v>9034.5</v>
      </c>
      <c r="D300" s="5">
        <v>21397.5</v>
      </c>
      <c r="E300" s="5">
        <v>29481</v>
      </c>
      <c r="F300" s="5">
        <v>17118</v>
      </c>
    </row>
    <row r="301" spans="1:6" ht="12.75" customHeight="1" x14ac:dyDescent="0.2">
      <c r="A301" s="4" t="s">
        <v>600</v>
      </c>
      <c r="B301" s="4" t="s">
        <v>601</v>
      </c>
      <c r="C301" s="5">
        <v>0</v>
      </c>
      <c r="D301" s="5">
        <v>0</v>
      </c>
      <c r="E301" s="5">
        <v>1123.8</v>
      </c>
      <c r="F301" s="5">
        <v>1123.8</v>
      </c>
    </row>
    <row r="302" spans="1:6" ht="12.75" customHeight="1" x14ac:dyDescent="0.2">
      <c r="A302" s="4" t="s">
        <v>602</v>
      </c>
      <c r="B302" s="4" t="s">
        <v>603</v>
      </c>
      <c r="C302" s="5">
        <v>2871.4</v>
      </c>
      <c r="D302" s="5">
        <v>4712.97</v>
      </c>
      <c r="E302" s="5">
        <v>3322</v>
      </c>
      <c r="F302" s="5">
        <v>1480.43</v>
      </c>
    </row>
    <row r="303" spans="1:6" ht="12.75" customHeight="1" x14ac:dyDescent="0.2">
      <c r="A303" s="4" t="s">
        <v>604</v>
      </c>
      <c r="B303" s="4" t="s">
        <v>605</v>
      </c>
      <c r="C303" s="5">
        <v>638.4</v>
      </c>
      <c r="D303" s="5">
        <v>4113.46</v>
      </c>
      <c r="E303" s="5">
        <v>3475.06</v>
      </c>
      <c r="F303" s="5">
        <v>0</v>
      </c>
    </row>
    <row r="304" spans="1:6" ht="12.75" customHeight="1" x14ac:dyDescent="0.2">
      <c r="A304" s="4" t="s">
        <v>606</v>
      </c>
      <c r="B304" s="4" t="s">
        <v>607</v>
      </c>
      <c r="C304" s="5">
        <v>749.9</v>
      </c>
      <c r="D304" s="5">
        <v>33542.42</v>
      </c>
      <c r="E304" s="5">
        <v>32792.519999999997</v>
      </c>
      <c r="F304" s="5">
        <v>0</v>
      </c>
    </row>
    <row r="305" spans="1:6" ht="12.75" customHeight="1" x14ac:dyDescent="0.2">
      <c r="A305" s="4" t="s">
        <v>608</v>
      </c>
      <c r="B305" s="4" t="s">
        <v>609</v>
      </c>
      <c r="C305" s="5">
        <v>217</v>
      </c>
      <c r="D305" s="5">
        <v>391</v>
      </c>
      <c r="E305" s="5">
        <v>174</v>
      </c>
      <c r="F305" s="5">
        <v>0</v>
      </c>
    </row>
    <row r="306" spans="1:6" ht="12.75" customHeight="1" x14ac:dyDescent="0.2">
      <c r="A306" s="4" t="s">
        <v>610</v>
      </c>
      <c r="B306" s="4" t="s">
        <v>611</v>
      </c>
      <c r="C306" s="5">
        <v>12680.6</v>
      </c>
      <c r="D306" s="5">
        <v>33775.5</v>
      </c>
      <c r="E306" s="5">
        <v>22902.18</v>
      </c>
      <c r="F306" s="5">
        <v>1807.28</v>
      </c>
    </row>
    <row r="307" spans="1:6" ht="12.75" customHeight="1" x14ac:dyDescent="0.2">
      <c r="A307" s="4" t="s">
        <v>612</v>
      </c>
      <c r="B307" s="4" t="s">
        <v>613</v>
      </c>
      <c r="C307" s="5">
        <v>0</v>
      </c>
      <c r="D307" s="5">
        <v>13176.48</v>
      </c>
      <c r="E307" s="5">
        <v>16592.28</v>
      </c>
      <c r="F307" s="5">
        <v>3415.8</v>
      </c>
    </row>
    <row r="308" spans="1:6" ht="12.75" customHeight="1" x14ac:dyDescent="0.2">
      <c r="A308" s="4" t="s">
        <v>614</v>
      </c>
      <c r="B308" s="4" t="s">
        <v>615</v>
      </c>
      <c r="C308" s="5">
        <v>610.72</v>
      </c>
      <c r="D308" s="5">
        <v>8597.2199999999993</v>
      </c>
      <c r="E308" s="5">
        <v>8856.66</v>
      </c>
      <c r="F308" s="5">
        <v>870.16</v>
      </c>
    </row>
    <row r="309" spans="1:6" ht="12.75" customHeight="1" x14ac:dyDescent="0.2">
      <c r="A309" s="4" t="s">
        <v>616</v>
      </c>
      <c r="B309" s="4" t="s">
        <v>617</v>
      </c>
      <c r="C309" s="5">
        <v>26408.92</v>
      </c>
      <c r="D309" s="5">
        <v>75547.360000000001</v>
      </c>
      <c r="E309" s="5">
        <v>117316.43</v>
      </c>
      <c r="F309" s="5">
        <v>68177.990000000005</v>
      </c>
    </row>
    <row r="310" spans="1:6" ht="12.75" customHeight="1" x14ac:dyDescent="0.2">
      <c r="A310" s="4" t="s">
        <v>618</v>
      </c>
      <c r="B310" s="4" t="s">
        <v>619</v>
      </c>
      <c r="C310" s="5">
        <v>4113.38</v>
      </c>
      <c r="D310" s="5">
        <v>40629.17</v>
      </c>
      <c r="E310" s="5">
        <v>55844.41</v>
      </c>
      <c r="F310" s="5">
        <v>19328.62</v>
      </c>
    </row>
    <row r="311" spans="1:6" ht="12.75" customHeight="1" x14ac:dyDescent="0.2">
      <c r="A311" s="4" t="s">
        <v>620</v>
      </c>
      <c r="B311" s="4" t="s">
        <v>621</v>
      </c>
      <c r="C311" s="5">
        <v>10308</v>
      </c>
      <c r="D311" s="5">
        <v>47274</v>
      </c>
      <c r="E311" s="5">
        <v>53682</v>
      </c>
      <c r="F311" s="5">
        <v>16716</v>
      </c>
    </row>
    <row r="312" spans="1:6" ht="12.75" customHeight="1" x14ac:dyDescent="0.2">
      <c r="A312" s="4" t="s">
        <v>622</v>
      </c>
      <c r="B312" s="4" t="s">
        <v>623</v>
      </c>
      <c r="C312" s="5">
        <v>39600</v>
      </c>
      <c r="D312" s="5">
        <v>48549</v>
      </c>
      <c r="E312" s="5">
        <v>16158.98</v>
      </c>
      <c r="F312" s="5">
        <v>7209.98</v>
      </c>
    </row>
    <row r="313" spans="1:6" ht="12.75" customHeight="1" x14ac:dyDescent="0.2">
      <c r="A313" s="4" t="s">
        <v>624</v>
      </c>
      <c r="B313" s="4" t="s">
        <v>625</v>
      </c>
      <c r="C313" s="5">
        <v>7140.08</v>
      </c>
      <c r="D313" s="5">
        <v>37188.639999999999</v>
      </c>
      <c r="E313" s="5">
        <v>39490.36</v>
      </c>
      <c r="F313" s="5">
        <v>9441.7999999999993</v>
      </c>
    </row>
    <row r="314" spans="1:6" ht="12.75" customHeight="1" x14ac:dyDescent="0.2">
      <c r="A314" s="4" t="s">
        <v>626</v>
      </c>
      <c r="B314" s="4" t="s">
        <v>627</v>
      </c>
      <c r="C314" s="5">
        <v>8329.6</v>
      </c>
      <c r="D314" s="5">
        <v>15456.2</v>
      </c>
      <c r="E314" s="5">
        <v>7126.6</v>
      </c>
      <c r="F314" s="5">
        <v>0</v>
      </c>
    </row>
    <row r="315" spans="1:6" ht="12.75" customHeight="1" x14ac:dyDescent="0.2">
      <c r="A315" s="4" t="s">
        <v>628</v>
      </c>
      <c r="B315" s="4" t="s">
        <v>629</v>
      </c>
      <c r="C315" s="5">
        <v>578.32000000000005</v>
      </c>
      <c r="D315" s="5">
        <v>3475.37</v>
      </c>
      <c r="E315" s="5">
        <v>5959.31</v>
      </c>
      <c r="F315" s="5">
        <v>3062.26</v>
      </c>
    </row>
    <row r="316" spans="1:6" ht="12.75" customHeight="1" x14ac:dyDescent="0.2">
      <c r="A316" s="4" t="s">
        <v>630</v>
      </c>
      <c r="B316" s="4" t="s">
        <v>631</v>
      </c>
      <c r="C316" s="5">
        <v>48828.6</v>
      </c>
      <c r="D316" s="5">
        <v>106424.3</v>
      </c>
      <c r="E316" s="5">
        <v>73579.7</v>
      </c>
      <c r="F316" s="5">
        <v>15984</v>
      </c>
    </row>
    <row r="317" spans="1:6" ht="12.75" customHeight="1" x14ac:dyDescent="0.2">
      <c r="A317" s="4" t="s">
        <v>632</v>
      </c>
      <c r="B317" s="4" t="s">
        <v>633</v>
      </c>
      <c r="C317" s="5">
        <v>248</v>
      </c>
      <c r="D317" s="5">
        <v>595.20000000000005</v>
      </c>
      <c r="E317" s="5">
        <v>744</v>
      </c>
      <c r="F317" s="5">
        <v>396.8</v>
      </c>
    </row>
    <row r="318" spans="1:6" ht="12.75" customHeight="1" x14ac:dyDescent="0.2">
      <c r="A318" s="4" t="s">
        <v>634</v>
      </c>
      <c r="B318" s="4" t="s">
        <v>635</v>
      </c>
      <c r="C318" s="5">
        <v>0</v>
      </c>
      <c r="D318" s="5">
        <v>2469.6</v>
      </c>
      <c r="E318" s="5">
        <v>3628.8</v>
      </c>
      <c r="F318" s="5">
        <v>1159.2</v>
      </c>
    </row>
    <row r="319" spans="1:6" ht="12.75" customHeight="1" x14ac:dyDescent="0.2">
      <c r="A319" s="4" t="s">
        <v>636</v>
      </c>
      <c r="B319" s="4" t="s">
        <v>637</v>
      </c>
      <c r="C319" s="5">
        <v>0</v>
      </c>
      <c r="D319" s="5">
        <v>9880.4</v>
      </c>
      <c r="E319" s="5">
        <v>20520.400000000001</v>
      </c>
      <c r="F319" s="5">
        <v>10640</v>
      </c>
    </row>
    <row r="320" spans="1:6" ht="12.75" customHeight="1" x14ac:dyDescent="0.2">
      <c r="A320" s="4" t="s">
        <v>638</v>
      </c>
      <c r="B320" s="4" t="s">
        <v>639</v>
      </c>
      <c r="C320" s="5">
        <v>29994.5</v>
      </c>
      <c r="D320" s="5">
        <v>244911.95</v>
      </c>
      <c r="E320" s="5">
        <v>232125.45</v>
      </c>
      <c r="F320" s="5">
        <v>17208</v>
      </c>
    </row>
    <row r="321" spans="1:6" ht="12.75" customHeight="1" x14ac:dyDescent="0.2">
      <c r="A321" s="4" t="s">
        <v>640</v>
      </c>
      <c r="B321" s="4" t="s">
        <v>641</v>
      </c>
      <c r="C321" s="5">
        <v>0</v>
      </c>
      <c r="D321" s="5">
        <v>1273.5</v>
      </c>
      <c r="E321" s="5">
        <v>6511.8</v>
      </c>
      <c r="F321" s="5">
        <v>5238.3</v>
      </c>
    </row>
    <row r="322" spans="1:6" ht="12.75" customHeight="1" x14ac:dyDescent="0.2">
      <c r="A322" s="4" t="s">
        <v>642</v>
      </c>
      <c r="B322" s="4" t="s">
        <v>643</v>
      </c>
      <c r="C322" s="5">
        <v>1256</v>
      </c>
      <c r="D322" s="5">
        <v>9124.7000000000007</v>
      </c>
      <c r="E322" s="5">
        <v>7868.7</v>
      </c>
      <c r="F322" s="5">
        <v>0</v>
      </c>
    </row>
    <row r="323" spans="1:6" ht="12.75" customHeight="1" x14ac:dyDescent="0.2">
      <c r="A323" s="4" t="s">
        <v>644</v>
      </c>
      <c r="B323" s="4" t="s">
        <v>645</v>
      </c>
      <c r="C323" s="5">
        <v>35457.85</v>
      </c>
      <c r="D323" s="5">
        <v>114872.81</v>
      </c>
      <c r="E323" s="5">
        <v>126107</v>
      </c>
      <c r="F323" s="5">
        <v>46692.04</v>
      </c>
    </row>
    <row r="324" spans="1:6" ht="12.75" customHeight="1" x14ac:dyDescent="0.2">
      <c r="A324" s="4" t="s">
        <v>646</v>
      </c>
      <c r="B324" s="4" t="s">
        <v>647</v>
      </c>
      <c r="C324" s="5">
        <v>630</v>
      </c>
      <c r="D324" s="5">
        <v>1925</v>
      </c>
      <c r="E324" s="5">
        <v>4445.7</v>
      </c>
      <c r="F324" s="5">
        <v>3150.7</v>
      </c>
    </row>
    <row r="325" spans="1:6" ht="12.75" customHeight="1" x14ac:dyDescent="0.2">
      <c r="A325" s="4" t="s">
        <v>648</v>
      </c>
      <c r="B325" s="4" t="s">
        <v>649</v>
      </c>
      <c r="C325" s="5">
        <v>4705</v>
      </c>
      <c r="D325" s="5">
        <v>7297.1</v>
      </c>
      <c r="E325" s="5">
        <v>2592.1</v>
      </c>
      <c r="F325" s="5">
        <v>0</v>
      </c>
    </row>
    <row r="326" spans="1:6" ht="12.75" customHeight="1" x14ac:dyDescent="0.2">
      <c r="A326" s="4" t="s">
        <v>650</v>
      </c>
      <c r="B326" s="4" t="s">
        <v>651</v>
      </c>
      <c r="C326" s="5">
        <v>9182.4699999999993</v>
      </c>
      <c r="D326" s="5">
        <v>25308.959999999999</v>
      </c>
      <c r="E326" s="5">
        <v>26484.09</v>
      </c>
      <c r="F326" s="5">
        <v>10357.6</v>
      </c>
    </row>
    <row r="327" spans="1:6" ht="12.75" customHeight="1" x14ac:dyDescent="0.2">
      <c r="A327" s="4" t="s">
        <v>652</v>
      </c>
      <c r="B327" s="4" t="s">
        <v>653</v>
      </c>
      <c r="C327" s="5">
        <v>956.76</v>
      </c>
      <c r="D327" s="5">
        <v>7771.23</v>
      </c>
      <c r="E327" s="5">
        <v>6814.47</v>
      </c>
      <c r="F327" s="5">
        <v>0</v>
      </c>
    </row>
    <row r="328" spans="1:6" ht="12.75" customHeight="1" x14ac:dyDescent="0.2">
      <c r="A328" s="4" t="s">
        <v>654</v>
      </c>
      <c r="B328" s="4" t="s">
        <v>655</v>
      </c>
      <c r="C328" s="5">
        <v>2566.9299999999998</v>
      </c>
      <c r="D328" s="5">
        <v>178748.52</v>
      </c>
      <c r="E328" s="5">
        <v>185167.65</v>
      </c>
      <c r="F328" s="5">
        <v>8986.06</v>
      </c>
    </row>
    <row r="329" spans="1:6" ht="12.75" customHeight="1" x14ac:dyDescent="0.2">
      <c r="A329" s="4" t="s">
        <v>656</v>
      </c>
      <c r="B329" s="4" t="s">
        <v>657</v>
      </c>
      <c r="C329" s="5">
        <v>22707</v>
      </c>
      <c r="D329" s="5">
        <v>59646</v>
      </c>
      <c r="E329" s="5">
        <v>54234</v>
      </c>
      <c r="F329" s="5">
        <v>17295</v>
      </c>
    </row>
    <row r="330" spans="1:6" ht="12.75" customHeight="1" x14ac:dyDescent="0.2">
      <c r="A330" s="4" t="s">
        <v>658</v>
      </c>
      <c r="B330" s="4" t="s">
        <v>659</v>
      </c>
      <c r="C330" s="5">
        <v>0</v>
      </c>
      <c r="D330" s="5">
        <v>9959.4699999999993</v>
      </c>
      <c r="E330" s="5">
        <v>16266.18</v>
      </c>
      <c r="F330" s="5">
        <v>6306.71</v>
      </c>
    </row>
    <row r="331" spans="1:6" ht="12.75" customHeight="1" x14ac:dyDescent="0.2">
      <c r="A331" s="4" t="s">
        <v>660</v>
      </c>
      <c r="B331" s="4" t="s">
        <v>661</v>
      </c>
      <c r="C331" s="5">
        <v>0</v>
      </c>
      <c r="D331" s="5">
        <v>304.32</v>
      </c>
      <c r="E331" s="5">
        <v>304.32</v>
      </c>
      <c r="F331" s="5">
        <v>0</v>
      </c>
    </row>
    <row r="332" spans="1:6" ht="12.75" customHeight="1" x14ac:dyDescent="0.2">
      <c r="A332" s="4" t="s">
        <v>662</v>
      </c>
      <c r="B332" s="4" t="s">
        <v>663</v>
      </c>
      <c r="C332" s="5">
        <v>0</v>
      </c>
      <c r="D332" s="5">
        <v>12520</v>
      </c>
      <c r="E332" s="5">
        <v>15520</v>
      </c>
      <c r="F332" s="5">
        <v>3000</v>
      </c>
    </row>
    <row r="333" spans="1:6" ht="12.75" customHeight="1" x14ac:dyDescent="0.2">
      <c r="A333" s="4" t="s">
        <v>664</v>
      </c>
      <c r="B333" s="4" t="s">
        <v>665</v>
      </c>
      <c r="C333" s="5">
        <v>5220</v>
      </c>
      <c r="D333" s="5">
        <v>5220</v>
      </c>
      <c r="E333" s="5">
        <v>0</v>
      </c>
      <c r="F333" s="5">
        <v>0</v>
      </c>
    </row>
    <row r="334" spans="1:6" ht="12.75" customHeight="1" x14ac:dyDescent="0.2">
      <c r="A334" s="4" t="s">
        <v>666</v>
      </c>
      <c r="B334" s="4" t="s">
        <v>667</v>
      </c>
      <c r="C334" s="5">
        <v>11732.8</v>
      </c>
      <c r="D334" s="5">
        <v>38099.199999999997</v>
      </c>
      <c r="E334" s="5">
        <v>42419.6</v>
      </c>
      <c r="F334" s="5">
        <v>16053.2</v>
      </c>
    </row>
    <row r="335" spans="1:6" ht="12.75" customHeight="1" x14ac:dyDescent="0.2">
      <c r="A335" s="4" t="s">
        <v>668</v>
      </c>
      <c r="B335" s="4" t="s">
        <v>669</v>
      </c>
      <c r="C335" s="5">
        <v>0</v>
      </c>
      <c r="D335" s="5">
        <v>566.80999999999995</v>
      </c>
      <c r="E335" s="5">
        <v>566.80999999999995</v>
      </c>
      <c r="F335" s="5">
        <v>0</v>
      </c>
    </row>
    <row r="336" spans="1:6" ht="12.75" customHeight="1" x14ac:dyDescent="0.2">
      <c r="A336" s="4" t="s">
        <v>670</v>
      </c>
      <c r="B336" s="4" t="s">
        <v>671</v>
      </c>
      <c r="C336" s="5">
        <v>942</v>
      </c>
      <c r="D336" s="5">
        <v>2433.5</v>
      </c>
      <c r="E336" s="5">
        <v>1946.8</v>
      </c>
      <c r="F336" s="5">
        <v>455.3</v>
      </c>
    </row>
    <row r="337" spans="1:6" ht="12.75" customHeight="1" x14ac:dyDescent="0.2">
      <c r="A337" s="4" t="s">
        <v>672</v>
      </c>
      <c r="B337" s="4" t="s">
        <v>673</v>
      </c>
      <c r="C337" s="5">
        <v>1668.4</v>
      </c>
      <c r="D337" s="5">
        <v>4715.3999999999996</v>
      </c>
      <c r="E337" s="5">
        <v>7859.03</v>
      </c>
      <c r="F337" s="5">
        <v>4812.03</v>
      </c>
    </row>
    <row r="338" spans="1:6" ht="12.75" customHeight="1" x14ac:dyDescent="0.2">
      <c r="A338" s="4" t="s">
        <v>674</v>
      </c>
      <c r="B338" s="4" t="s">
        <v>675</v>
      </c>
      <c r="C338" s="5">
        <v>0</v>
      </c>
      <c r="D338" s="5">
        <v>0</v>
      </c>
      <c r="E338" s="5">
        <v>3014</v>
      </c>
      <c r="F338" s="5">
        <v>3014</v>
      </c>
    </row>
    <row r="339" spans="1:6" ht="12.75" customHeight="1" x14ac:dyDescent="0.2">
      <c r="A339" s="4" t="s">
        <v>676</v>
      </c>
      <c r="B339" s="4" t="s">
        <v>677</v>
      </c>
      <c r="C339" s="5">
        <v>2385.25</v>
      </c>
      <c r="D339" s="5">
        <v>8652.2000000000007</v>
      </c>
      <c r="E339" s="5">
        <v>8177.8</v>
      </c>
      <c r="F339" s="5">
        <v>1910.85</v>
      </c>
    </row>
    <row r="340" spans="1:6" ht="12.75" customHeight="1" x14ac:dyDescent="0.2">
      <c r="A340" s="4" t="s">
        <v>678</v>
      </c>
      <c r="B340" s="4" t="s">
        <v>679</v>
      </c>
      <c r="C340" s="5">
        <v>4850</v>
      </c>
      <c r="D340" s="5">
        <v>21322.799999999999</v>
      </c>
      <c r="E340" s="5">
        <v>24884.639999999999</v>
      </c>
      <c r="F340" s="5">
        <v>8411.84</v>
      </c>
    </row>
    <row r="341" spans="1:6" ht="12.75" customHeight="1" x14ac:dyDescent="0.2">
      <c r="A341" s="4" t="s">
        <v>680</v>
      </c>
      <c r="B341" s="4" t="s">
        <v>681</v>
      </c>
      <c r="C341" s="5">
        <v>7750</v>
      </c>
      <c r="D341" s="5">
        <v>58270</v>
      </c>
      <c r="E341" s="5">
        <v>59160</v>
      </c>
      <c r="F341" s="5">
        <v>8640</v>
      </c>
    </row>
    <row r="342" spans="1:6" ht="12.75" customHeight="1" x14ac:dyDescent="0.2">
      <c r="A342" s="4" t="s">
        <v>682</v>
      </c>
      <c r="B342" s="4" t="s">
        <v>683</v>
      </c>
      <c r="C342" s="5">
        <v>61295.56</v>
      </c>
      <c r="D342" s="5">
        <v>189429.49</v>
      </c>
      <c r="E342" s="5">
        <v>186329.21</v>
      </c>
      <c r="F342" s="5">
        <v>58195.28</v>
      </c>
    </row>
    <row r="343" spans="1:6" ht="12.75" customHeight="1" x14ac:dyDescent="0.2">
      <c r="A343" s="4" t="s">
        <v>684</v>
      </c>
      <c r="B343" s="4" t="s">
        <v>685</v>
      </c>
      <c r="C343" s="5">
        <v>2107.21</v>
      </c>
      <c r="D343" s="5">
        <v>5938.14</v>
      </c>
      <c r="E343" s="5">
        <v>6724.33</v>
      </c>
      <c r="F343" s="5">
        <v>2893.4</v>
      </c>
    </row>
    <row r="344" spans="1:6" ht="12.75" customHeight="1" x14ac:dyDescent="0.2">
      <c r="A344" s="4" t="s">
        <v>686</v>
      </c>
      <c r="B344" s="4" t="s">
        <v>687</v>
      </c>
      <c r="C344" s="5">
        <v>11870.8</v>
      </c>
      <c r="D344" s="5">
        <v>62844.08</v>
      </c>
      <c r="E344" s="5">
        <v>79732.42</v>
      </c>
      <c r="F344" s="5">
        <v>28759.14</v>
      </c>
    </row>
    <row r="345" spans="1:6" ht="12.75" customHeight="1" x14ac:dyDescent="0.2">
      <c r="A345" s="4" t="s">
        <v>688</v>
      </c>
      <c r="B345" s="4" t="s">
        <v>689</v>
      </c>
      <c r="C345" s="5">
        <v>28080</v>
      </c>
      <c r="D345" s="5">
        <v>71760</v>
      </c>
      <c r="E345" s="5">
        <v>68640</v>
      </c>
      <c r="F345" s="5">
        <v>24960</v>
      </c>
    </row>
    <row r="346" spans="1:6" ht="12.75" customHeight="1" x14ac:dyDescent="0.2">
      <c r="A346" s="4" t="s">
        <v>690</v>
      </c>
      <c r="B346" s="4" t="s">
        <v>691</v>
      </c>
      <c r="C346" s="5">
        <v>44170.37</v>
      </c>
      <c r="D346" s="5">
        <v>85760.57</v>
      </c>
      <c r="E346" s="5">
        <v>45097.2</v>
      </c>
      <c r="F346" s="5">
        <v>3507</v>
      </c>
    </row>
    <row r="347" spans="1:6" ht="12.75" customHeight="1" x14ac:dyDescent="0.2">
      <c r="A347" s="4" t="s">
        <v>692</v>
      </c>
      <c r="B347" s="4" t="s">
        <v>693</v>
      </c>
      <c r="C347" s="5">
        <v>918</v>
      </c>
      <c r="D347" s="5">
        <v>7573.5</v>
      </c>
      <c r="E347" s="5">
        <v>6737.1</v>
      </c>
      <c r="F347" s="5">
        <v>81.599999999999994</v>
      </c>
    </row>
    <row r="348" spans="1:6" ht="12.75" customHeight="1" x14ac:dyDescent="0.2">
      <c r="A348" s="4" t="s">
        <v>694</v>
      </c>
      <c r="B348" s="4" t="s">
        <v>695</v>
      </c>
      <c r="C348" s="5">
        <v>0</v>
      </c>
      <c r="D348" s="5">
        <v>3100</v>
      </c>
      <c r="E348" s="5">
        <v>5050</v>
      </c>
      <c r="F348" s="5">
        <v>1950</v>
      </c>
    </row>
    <row r="349" spans="1:6" ht="12.75" customHeight="1" x14ac:dyDescent="0.2">
      <c r="A349" s="4" t="s">
        <v>696</v>
      </c>
      <c r="B349" s="4" t="s">
        <v>697</v>
      </c>
      <c r="C349" s="5">
        <v>0</v>
      </c>
      <c r="D349" s="5">
        <v>1379.49</v>
      </c>
      <c r="E349" s="5">
        <v>1379.49</v>
      </c>
      <c r="F349" s="5">
        <v>0</v>
      </c>
    </row>
    <row r="350" spans="1:6" ht="12.75" customHeight="1" x14ac:dyDescent="0.2">
      <c r="A350" s="4" t="s">
        <v>698</v>
      </c>
      <c r="B350" s="4" t="s">
        <v>699</v>
      </c>
      <c r="C350" s="5">
        <v>653.1</v>
      </c>
      <c r="D350" s="5">
        <v>3909.8</v>
      </c>
      <c r="E350" s="5">
        <v>4139.62</v>
      </c>
      <c r="F350" s="5">
        <v>882.92</v>
      </c>
    </row>
    <row r="351" spans="1:6" ht="12.75" customHeight="1" x14ac:dyDescent="0.2">
      <c r="A351" s="4" t="s">
        <v>700</v>
      </c>
      <c r="B351" s="4" t="s">
        <v>701</v>
      </c>
      <c r="C351" s="5">
        <v>0</v>
      </c>
      <c r="D351" s="5">
        <v>900</v>
      </c>
      <c r="E351" s="5">
        <v>4560</v>
      </c>
      <c r="F351" s="5">
        <v>3660</v>
      </c>
    </row>
    <row r="352" spans="1:6" ht="12.75" customHeight="1" x14ac:dyDescent="0.2">
      <c r="A352" s="4" t="s">
        <v>702</v>
      </c>
      <c r="B352" s="4" t="s">
        <v>703</v>
      </c>
      <c r="C352" s="5">
        <v>0</v>
      </c>
      <c r="D352" s="5">
        <v>7852.41</v>
      </c>
      <c r="E352" s="5">
        <v>9079.41</v>
      </c>
      <c r="F352" s="5">
        <v>1227</v>
      </c>
    </row>
    <row r="353" spans="1:6" ht="12.75" customHeight="1" x14ac:dyDescent="0.2">
      <c r="A353" s="4" t="s">
        <v>704</v>
      </c>
      <c r="B353" s="4" t="s">
        <v>705</v>
      </c>
      <c r="C353" s="5">
        <v>1690.56</v>
      </c>
      <c r="D353" s="5">
        <v>6130.35</v>
      </c>
      <c r="E353" s="5">
        <v>11223.77</v>
      </c>
      <c r="F353" s="5">
        <v>6783.98</v>
      </c>
    </row>
    <row r="354" spans="1:6" ht="12.75" customHeight="1" x14ac:dyDescent="0.2">
      <c r="A354" s="4" t="s">
        <v>706</v>
      </c>
      <c r="B354" s="4" t="s">
        <v>707</v>
      </c>
      <c r="C354" s="5">
        <v>0</v>
      </c>
      <c r="D354" s="5">
        <v>504</v>
      </c>
      <c r="E354" s="5">
        <v>504</v>
      </c>
      <c r="F354" s="5">
        <v>0</v>
      </c>
    </row>
    <row r="355" spans="1:6" ht="12.75" customHeight="1" x14ac:dyDescent="0.2">
      <c r="A355" s="4" t="s">
        <v>708</v>
      </c>
      <c r="B355" s="4" t="s">
        <v>709</v>
      </c>
      <c r="C355" s="5">
        <v>0</v>
      </c>
      <c r="D355" s="5">
        <v>4805</v>
      </c>
      <c r="E355" s="5">
        <v>8935</v>
      </c>
      <c r="F355" s="5">
        <v>4130</v>
      </c>
    </row>
    <row r="356" spans="1:6" ht="12.75" customHeight="1" x14ac:dyDescent="0.2">
      <c r="A356" s="4" t="s">
        <v>710</v>
      </c>
      <c r="B356" s="4" t="s">
        <v>711</v>
      </c>
      <c r="C356" s="5">
        <v>51.2</v>
      </c>
      <c r="D356" s="5">
        <v>460.8</v>
      </c>
      <c r="E356" s="5">
        <v>716.8</v>
      </c>
      <c r="F356" s="5">
        <v>307.2</v>
      </c>
    </row>
    <row r="357" spans="1:6" ht="12.75" customHeight="1" x14ac:dyDescent="0.2">
      <c r="A357" s="4" t="s">
        <v>712</v>
      </c>
      <c r="B357" s="4" t="s">
        <v>713</v>
      </c>
      <c r="C357" s="5">
        <v>507</v>
      </c>
      <c r="D357" s="5">
        <v>2789</v>
      </c>
      <c r="E357" s="5">
        <v>2786.4</v>
      </c>
      <c r="F357" s="5">
        <v>504.4</v>
      </c>
    </row>
    <row r="358" spans="1:6" ht="12.75" customHeight="1" x14ac:dyDescent="0.2">
      <c r="A358" s="4" t="s">
        <v>714</v>
      </c>
      <c r="B358" s="4" t="s">
        <v>715</v>
      </c>
      <c r="C358" s="5">
        <v>0</v>
      </c>
      <c r="D358" s="5">
        <v>458.37</v>
      </c>
      <c r="E358" s="5">
        <v>1291.43</v>
      </c>
      <c r="F358" s="5">
        <v>833.06</v>
      </c>
    </row>
    <row r="359" spans="1:6" ht="12.75" customHeight="1" x14ac:dyDescent="0.2">
      <c r="A359" s="4" t="s">
        <v>716</v>
      </c>
      <c r="B359" s="4" t="s">
        <v>717</v>
      </c>
      <c r="C359" s="5">
        <v>921.3</v>
      </c>
      <c r="D359" s="5">
        <v>1725.91</v>
      </c>
      <c r="E359" s="5">
        <v>1713.06</v>
      </c>
      <c r="F359" s="5">
        <v>908.45</v>
      </c>
    </row>
    <row r="360" spans="1:6" ht="12.75" customHeight="1" x14ac:dyDescent="0.2">
      <c r="A360" s="4" t="s">
        <v>718</v>
      </c>
      <c r="B360" s="4" t="s">
        <v>719</v>
      </c>
      <c r="C360" s="5">
        <v>130</v>
      </c>
      <c r="D360" s="5">
        <v>420</v>
      </c>
      <c r="E360" s="5">
        <v>290</v>
      </c>
      <c r="F360" s="5">
        <v>0</v>
      </c>
    </row>
    <row r="361" spans="1:6" ht="12.75" customHeight="1" x14ac:dyDescent="0.2">
      <c r="A361" s="4" t="s">
        <v>720</v>
      </c>
      <c r="B361" s="4" t="s">
        <v>721</v>
      </c>
      <c r="C361" s="5">
        <v>0</v>
      </c>
      <c r="D361" s="5">
        <v>0</v>
      </c>
      <c r="E361" s="5">
        <v>694.5</v>
      </c>
      <c r="F361" s="5">
        <v>694.5</v>
      </c>
    </row>
    <row r="362" spans="1:6" ht="12.75" customHeight="1" x14ac:dyDescent="0.2">
      <c r="A362" s="4" t="s">
        <v>722</v>
      </c>
      <c r="B362" s="4" t="s">
        <v>723</v>
      </c>
      <c r="C362" s="5">
        <v>985.6</v>
      </c>
      <c r="D362" s="5">
        <v>1894.4</v>
      </c>
      <c r="E362" s="5">
        <v>1510.4</v>
      </c>
      <c r="F362" s="5">
        <v>601.6</v>
      </c>
    </row>
    <row r="363" spans="1:6" ht="12.75" customHeight="1" x14ac:dyDescent="0.2">
      <c r="A363" s="4" t="s">
        <v>724</v>
      </c>
      <c r="B363" s="4" t="s">
        <v>725</v>
      </c>
      <c r="C363" s="5">
        <v>357.8</v>
      </c>
      <c r="D363" s="5">
        <v>3473.9</v>
      </c>
      <c r="E363" s="5">
        <v>5107.46</v>
      </c>
      <c r="F363" s="5">
        <v>1991.36</v>
      </c>
    </row>
    <row r="364" spans="1:6" ht="12.75" customHeight="1" x14ac:dyDescent="0.2">
      <c r="A364" s="4" t="s">
        <v>726</v>
      </c>
      <c r="B364" s="4" t="s">
        <v>727</v>
      </c>
      <c r="C364" s="5">
        <v>0</v>
      </c>
      <c r="D364" s="5">
        <v>2790.7</v>
      </c>
      <c r="E364" s="5">
        <v>2790.7</v>
      </c>
      <c r="F364" s="5">
        <v>0</v>
      </c>
    </row>
    <row r="365" spans="1:6" ht="12.75" customHeight="1" x14ac:dyDescent="0.2">
      <c r="A365" s="4" t="s">
        <v>728</v>
      </c>
      <c r="B365" s="4" t="s">
        <v>729</v>
      </c>
      <c r="C365" s="5">
        <v>0</v>
      </c>
      <c r="D365" s="5">
        <v>814</v>
      </c>
      <c r="E365" s="5">
        <v>1452.4</v>
      </c>
      <c r="F365" s="5">
        <v>638.4</v>
      </c>
    </row>
    <row r="366" spans="1:6" ht="12.75" customHeight="1" x14ac:dyDescent="0.2">
      <c r="A366" s="4" t="s">
        <v>730</v>
      </c>
      <c r="B366" s="4" t="s">
        <v>731</v>
      </c>
      <c r="C366" s="5">
        <v>0</v>
      </c>
      <c r="D366" s="5">
        <v>0</v>
      </c>
      <c r="E366" s="5">
        <v>6605</v>
      </c>
      <c r="F366" s="5">
        <v>6605</v>
      </c>
    </row>
    <row r="367" spans="1:6" ht="12.75" customHeight="1" x14ac:dyDescent="0.2">
      <c r="A367" s="4" t="s">
        <v>732</v>
      </c>
      <c r="B367" s="4" t="s">
        <v>733</v>
      </c>
      <c r="C367" s="5">
        <v>0</v>
      </c>
      <c r="D367" s="5">
        <v>1800</v>
      </c>
      <c r="E367" s="5">
        <v>1800</v>
      </c>
      <c r="F367" s="5">
        <v>0</v>
      </c>
    </row>
    <row r="368" spans="1:6" ht="12.75" customHeight="1" x14ac:dyDescent="0.2">
      <c r="A368" s="4" t="s">
        <v>734</v>
      </c>
      <c r="B368" s="4" t="s">
        <v>735</v>
      </c>
      <c r="C368" s="5">
        <v>0</v>
      </c>
      <c r="D368" s="5">
        <v>15606.4</v>
      </c>
      <c r="E368" s="5">
        <v>25906.400000000001</v>
      </c>
      <c r="F368" s="5">
        <v>10300</v>
      </c>
    </row>
    <row r="369" spans="1:6" ht="12.75" customHeight="1" x14ac:dyDescent="0.2">
      <c r="A369" s="4" t="s">
        <v>736</v>
      </c>
      <c r="B369" s="4" t="s">
        <v>737</v>
      </c>
      <c r="C369" s="5">
        <v>0</v>
      </c>
      <c r="D369" s="5">
        <v>0</v>
      </c>
      <c r="E369" s="5">
        <v>2139.5</v>
      </c>
      <c r="F369" s="5">
        <v>2139.5</v>
      </c>
    </row>
    <row r="370" spans="1:6" ht="12.75" customHeight="1" x14ac:dyDescent="0.2">
      <c r="A370" s="4" t="s">
        <v>738</v>
      </c>
      <c r="B370" s="4" t="s">
        <v>739</v>
      </c>
      <c r="C370" s="5">
        <v>0</v>
      </c>
      <c r="D370" s="5">
        <v>504.76</v>
      </c>
      <c r="E370" s="5">
        <v>1015.76</v>
      </c>
      <c r="F370" s="5">
        <v>511</v>
      </c>
    </row>
    <row r="371" spans="1:6" ht="12.75" customHeight="1" x14ac:dyDescent="0.2">
      <c r="A371" s="4" t="s">
        <v>740</v>
      </c>
      <c r="B371" s="4" t="s">
        <v>741</v>
      </c>
      <c r="C371" s="5">
        <v>1678.78</v>
      </c>
      <c r="D371" s="5">
        <v>27914.14</v>
      </c>
      <c r="E371" s="5">
        <v>28377.360000000001</v>
      </c>
      <c r="F371" s="5">
        <v>2142</v>
      </c>
    </row>
    <row r="372" spans="1:6" ht="12.75" customHeight="1" x14ac:dyDescent="0.2">
      <c r="A372" s="4" t="s">
        <v>742</v>
      </c>
      <c r="B372" s="4" t="s">
        <v>743</v>
      </c>
      <c r="C372" s="5">
        <v>1840</v>
      </c>
      <c r="D372" s="5">
        <v>3040</v>
      </c>
      <c r="E372" s="5">
        <v>6215</v>
      </c>
      <c r="F372" s="5">
        <v>5015</v>
      </c>
    </row>
    <row r="373" spans="1:6" ht="12.75" customHeight="1" x14ac:dyDescent="0.2">
      <c r="A373" s="4" t="s">
        <v>744</v>
      </c>
      <c r="B373" s="4" t="s">
        <v>745</v>
      </c>
      <c r="C373" s="5">
        <v>3214.25</v>
      </c>
      <c r="D373" s="5">
        <v>6020.75</v>
      </c>
      <c r="E373" s="5">
        <v>7209.3</v>
      </c>
      <c r="F373" s="5">
        <v>4402.8</v>
      </c>
    </row>
    <row r="374" spans="1:6" ht="12.75" customHeight="1" x14ac:dyDescent="0.2">
      <c r="A374" s="4" t="s">
        <v>746</v>
      </c>
      <c r="B374" s="4" t="s">
        <v>747</v>
      </c>
      <c r="C374" s="5">
        <v>0</v>
      </c>
      <c r="D374" s="5">
        <v>2044.1</v>
      </c>
      <c r="E374" s="5">
        <v>9571.65</v>
      </c>
      <c r="F374" s="5">
        <v>7527.55</v>
      </c>
    </row>
    <row r="375" spans="1:6" ht="12.75" customHeight="1" x14ac:dyDescent="0.2">
      <c r="A375" s="4" t="s">
        <v>748</v>
      </c>
      <c r="B375" s="4" t="s">
        <v>749</v>
      </c>
      <c r="C375" s="5">
        <v>0</v>
      </c>
      <c r="D375" s="5">
        <v>0</v>
      </c>
      <c r="E375" s="5">
        <v>831.15</v>
      </c>
      <c r="F375" s="5">
        <v>831.15</v>
      </c>
    </row>
    <row r="376" spans="1:6" ht="12.75" customHeight="1" x14ac:dyDescent="0.2">
      <c r="A376" s="4" t="s">
        <v>750</v>
      </c>
      <c r="B376" s="4" t="s">
        <v>751</v>
      </c>
      <c r="C376" s="5">
        <v>0</v>
      </c>
      <c r="D376" s="5">
        <v>747</v>
      </c>
      <c r="E376" s="5">
        <v>1332</v>
      </c>
      <c r="F376" s="5">
        <v>585</v>
      </c>
    </row>
    <row r="377" spans="1:6" ht="12.75" customHeight="1" x14ac:dyDescent="0.2">
      <c r="A377" s="4" t="s">
        <v>752</v>
      </c>
      <c r="B377" s="4" t="s">
        <v>753</v>
      </c>
      <c r="C377" s="5">
        <v>0</v>
      </c>
      <c r="D377" s="5">
        <v>57.5</v>
      </c>
      <c r="E377" s="5">
        <v>57.5</v>
      </c>
      <c r="F377" s="5">
        <v>0</v>
      </c>
    </row>
    <row r="378" spans="1:6" ht="12.75" customHeight="1" x14ac:dyDescent="0.2">
      <c r="A378" s="4" t="s">
        <v>754</v>
      </c>
      <c r="B378" s="4" t="s">
        <v>755</v>
      </c>
      <c r="C378" s="5">
        <v>0</v>
      </c>
      <c r="D378" s="5">
        <v>0</v>
      </c>
      <c r="E378" s="5">
        <v>583.6</v>
      </c>
      <c r="F378" s="5">
        <v>583.6</v>
      </c>
    </row>
    <row r="379" spans="1:6" ht="12.75" customHeight="1" x14ac:dyDescent="0.2">
      <c r="A379" s="4" t="s">
        <v>756</v>
      </c>
      <c r="B379" s="4" t="s">
        <v>757</v>
      </c>
      <c r="C379" s="5">
        <v>0</v>
      </c>
      <c r="D379" s="5">
        <v>0</v>
      </c>
      <c r="E379" s="5">
        <v>532</v>
      </c>
      <c r="F379" s="5">
        <v>532</v>
      </c>
    </row>
    <row r="380" spans="1:6" ht="12.75" customHeight="1" x14ac:dyDescent="0.2">
      <c r="A380" s="4" t="s">
        <v>758</v>
      </c>
      <c r="B380" s="4" t="s">
        <v>759</v>
      </c>
      <c r="C380" s="5">
        <v>0</v>
      </c>
      <c r="D380" s="5">
        <v>365.45</v>
      </c>
      <c r="E380" s="5">
        <v>365.45</v>
      </c>
      <c r="F380" s="5">
        <v>0</v>
      </c>
    </row>
    <row r="381" spans="1:6" ht="12.75" customHeight="1" x14ac:dyDescent="0.2">
      <c r="A381" s="4" t="s">
        <v>760</v>
      </c>
      <c r="B381" s="4" t="s">
        <v>761</v>
      </c>
      <c r="C381" s="5">
        <v>5444</v>
      </c>
      <c r="D381" s="5">
        <v>5444</v>
      </c>
      <c r="E381" s="5">
        <v>0</v>
      </c>
      <c r="F381" s="5">
        <v>0</v>
      </c>
    </row>
    <row r="382" spans="1:6" ht="12.75" customHeight="1" x14ac:dyDescent="0.2">
      <c r="A382" s="4" t="s">
        <v>762</v>
      </c>
      <c r="B382" s="4" t="s">
        <v>763</v>
      </c>
      <c r="C382" s="5">
        <v>3918.3</v>
      </c>
      <c r="D382" s="5">
        <v>16619.22</v>
      </c>
      <c r="E382" s="5">
        <v>31673.919999999998</v>
      </c>
      <c r="F382" s="5">
        <v>18973</v>
      </c>
    </row>
    <row r="383" spans="1:6" ht="12.75" customHeight="1" x14ac:dyDescent="0.2">
      <c r="A383" s="4" t="s">
        <v>764</v>
      </c>
      <c r="B383" s="4" t="s">
        <v>765</v>
      </c>
      <c r="C383" s="5">
        <v>0</v>
      </c>
      <c r="D383" s="5">
        <v>2489.46</v>
      </c>
      <c r="E383" s="5">
        <v>4327.16</v>
      </c>
      <c r="F383" s="5">
        <v>1837.7</v>
      </c>
    </row>
    <row r="384" spans="1:6" ht="12.75" customHeight="1" x14ac:dyDescent="0.2">
      <c r="A384" s="4" t="s">
        <v>766</v>
      </c>
      <c r="B384" s="4" t="s">
        <v>767</v>
      </c>
      <c r="C384" s="5">
        <v>2977</v>
      </c>
      <c r="D384" s="5">
        <v>12590.96</v>
      </c>
      <c r="E384" s="5">
        <v>10133.709999999999</v>
      </c>
      <c r="F384" s="5">
        <v>519.75</v>
      </c>
    </row>
    <row r="385" spans="1:6" ht="12.75" customHeight="1" x14ac:dyDescent="0.2">
      <c r="A385" s="4" t="s">
        <v>768</v>
      </c>
      <c r="B385" s="4" t="s">
        <v>769</v>
      </c>
      <c r="C385" s="5">
        <v>0</v>
      </c>
      <c r="D385" s="5">
        <v>8450</v>
      </c>
      <c r="E385" s="5">
        <v>10400</v>
      </c>
      <c r="F385" s="5">
        <v>1950</v>
      </c>
    </row>
    <row r="386" spans="1:6" ht="12.75" customHeight="1" x14ac:dyDescent="0.2">
      <c r="A386" s="4" t="s">
        <v>770</v>
      </c>
      <c r="B386" s="4" t="s">
        <v>771</v>
      </c>
      <c r="C386" s="5">
        <v>0</v>
      </c>
      <c r="D386" s="5">
        <v>0</v>
      </c>
      <c r="E386" s="5">
        <v>5268.7</v>
      </c>
      <c r="F386" s="5">
        <v>5268.7</v>
      </c>
    </row>
    <row r="387" spans="1:6" ht="12.75" customHeight="1" x14ac:dyDescent="0.2">
      <c r="A387" s="4" t="s">
        <v>772</v>
      </c>
      <c r="B387" s="4" t="s">
        <v>773</v>
      </c>
      <c r="C387" s="5">
        <v>0</v>
      </c>
      <c r="D387" s="5">
        <v>923.52</v>
      </c>
      <c r="E387" s="5">
        <v>923.52</v>
      </c>
      <c r="F387" s="5">
        <v>0</v>
      </c>
    </row>
    <row r="388" spans="1:6" ht="12.75" customHeight="1" x14ac:dyDescent="0.2">
      <c r="A388" s="4" t="s">
        <v>774</v>
      </c>
      <c r="B388" s="4" t="s">
        <v>775</v>
      </c>
      <c r="C388" s="5">
        <v>387.48</v>
      </c>
      <c r="D388" s="5">
        <v>1571.8</v>
      </c>
      <c r="E388" s="5">
        <v>8600.07</v>
      </c>
      <c r="F388" s="5">
        <v>7415.75</v>
      </c>
    </row>
    <row r="389" spans="1:6" ht="12.75" customHeight="1" x14ac:dyDescent="0.2">
      <c r="A389" s="4" t="s">
        <v>776</v>
      </c>
      <c r="B389" s="4" t="s">
        <v>777</v>
      </c>
      <c r="C389" s="5">
        <v>0</v>
      </c>
      <c r="D389" s="5">
        <v>0</v>
      </c>
      <c r="E389" s="5">
        <v>874.88</v>
      </c>
      <c r="F389" s="5">
        <v>874.88</v>
      </c>
    </row>
    <row r="390" spans="1:6" ht="12.75" customHeight="1" x14ac:dyDescent="0.2">
      <c r="A390" s="4" t="s">
        <v>778</v>
      </c>
      <c r="B390" s="4" t="s">
        <v>779</v>
      </c>
      <c r="C390" s="5">
        <v>0</v>
      </c>
      <c r="D390" s="5">
        <v>754.39</v>
      </c>
      <c r="E390" s="5">
        <v>754.39</v>
      </c>
      <c r="F390" s="5">
        <v>0</v>
      </c>
    </row>
    <row r="391" spans="1:6" ht="12.75" customHeight="1" x14ac:dyDescent="0.2">
      <c r="A391" s="4" t="s">
        <v>780</v>
      </c>
      <c r="B391" s="4" t="s">
        <v>781</v>
      </c>
      <c r="C391" s="5">
        <v>0</v>
      </c>
      <c r="D391" s="5">
        <v>0</v>
      </c>
      <c r="E391" s="5">
        <v>3230</v>
      </c>
      <c r="F391" s="5">
        <v>3230</v>
      </c>
    </row>
    <row r="392" spans="1:6" ht="12.75" customHeight="1" x14ac:dyDescent="0.2">
      <c r="A392" s="4" t="s">
        <v>782</v>
      </c>
      <c r="B392" s="4" t="s">
        <v>783</v>
      </c>
      <c r="C392" s="5">
        <v>0</v>
      </c>
      <c r="D392" s="5">
        <v>2413</v>
      </c>
      <c r="E392" s="5">
        <v>2413</v>
      </c>
      <c r="F392" s="5">
        <v>0</v>
      </c>
    </row>
    <row r="393" spans="1:6" ht="12.75" customHeight="1" x14ac:dyDescent="0.2">
      <c r="A393" s="4" t="s">
        <v>784</v>
      </c>
      <c r="B393" s="4" t="s">
        <v>785</v>
      </c>
      <c r="C393" s="5">
        <v>23830.51</v>
      </c>
      <c r="D393" s="5">
        <v>38004.51</v>
      </c>
      <c r="E393" s="5">
        <v>23803.64</v>
      </c>
      <c r="F393" s="5">
        <v>9629.64</v>
      </c>
    </row>
    <row r="394" spans="1:6" ht="12.75" customHeight="1" x14ac:dyDescent="0.2">
      <c r="A394" s="4" t="s">
        <v>786</v>
      </c>
      <c r="B394" s="4" t="s">
        <v>787</v>
      </c>
      <c r="C394" s="5">
        <v>0</v>
      </c>
      <c r="D394" s="5">
        <v>1172.93</v>
      </c>
      <c r="E394" s="5">
        <v>2846.86</v>
      </c>
      <c r="F394" s="5">
        <v>1673.93</v>
      </c>
    </row>
    <row r="395" spans="1:6" ht="12.75" customHeight="1" x14ac:dyDescent="0.2">
      <c r="A395" s="4" t="s">
        <v>788</v>
      </c>
      <c r="B395" s="4" t="s">
        <v>789</v>
      </c>
      <c r="C395" s="5">
        <v>0</v>
      </c>
      <c r="D395" s="5">
        <v>3824.41</v>
      </c>
      <c r="E395" s="5">
        <v>6949.19</v>
      </c>
      <c r="F395" s="5">
        <v>3124.78</v>
      </c>
    </row>
    <row r="396" spans="1:6" ht="12.75" customHeight="1" x14ac:dyDescent="0.2">
      <c r="A396" s="4" t="s">
        <v>790</v>
      </c>
      <c r="B396" s="4" t="s">
        <v>791</v>
      </c>
      <c r="C396" s="5">
        <v>230</v>
      </c>
      <c r="D396" s="5">
        <v>230</v>
      </c>
      <c r="E396" s="5">
        <v>230</v>
      </c>
      <c r="F396" s="5">
        <v>230</v>
      </c>
    </row>
    <row r="397" spans="1:6" ht="12.75" customHeight="1" x14ac:dyDescent="0.2">
      <c r="A397" s="4" t="s">
        <v>792</v>
      </c>
      <c r="B397" s="4" t="s">
        <v>793</v>
      </c>
      <c r="C397" s="5">
        <v>2046.01</v>
      </c>
      <c r="D397" s="5">
        <v>3413.93</v>
      </c>
      <c r="E397" s="5">
        <v>1367.92</v>
      </c>
      <c r="F397" s="5">
        <v>0</v>
      </c>
    </row>
    <row r="398" spans="1:6" ht="12.75" customHeight="1" x14ac:dyDescent="0.2">
      <c r="A398" s="4" t="s">
        <v>794</v>
      </c>
      <c r="B398" s="4" t="s">
        <v>795</v>
      </c>
      <c r="C398" s="5">
        <v>7292.6</v>
      </c>
      <c r="D398" s="5">
        <v>22463.4</v>
      </c>
      <c r="E398" s="5">
        <v>22350.799999999999</v>
      </c>
      <c r="F398" s="5">
        <v>7180</v>
      </c>
    </row>
    <row r="399" spans="1:6" ht="12.75" customHeight="1" x14ac:dyDescent="0.2">
      <c r="A399" s="4" t="s">
        <v>796</v>
      </c>
      <c r="B399" s="4" t="s">
        <v>797</v>
      </c>
      <c r="C399" s="5">
        <v>0</v>
      </c>
      <c r="D399" s="5">
        <v>4267.5200000000004</v>
      </c>
      <c r="E399" s="5">
        <v>4267.5200000000004</v>
      </c>
      <c r="F399" s="5">
        <v>0</v>
      </c>
    </row>
    <row r="400" spans="1:6" ht="12.75" customHeight="1" x14ac:dyDescent="0.2">
      <c r="A400" s="4" t="s">
        <v>798</v>
      </c>
      <c r="B400" s="4" t="s">
        <v>799</v>
      </c>
      <c r="C400" s="5">
        <v>0</v>
      </c>
      <c r="D400" s="5">
        <v>16699.400000000001</v>
      </c>
      <c r="E400" s="5">
        <v>27923.22</v>
      </c>
      <c r="F400" s="5">
        <v>11223.82</v>
      </c>
    </row>
    <row r="401" spans="1:6" ht="12.75" customHeight="1" x14ac:dyDescent="0.2">
      <c r="A401" s="4" t="s">
        <v>800</v>
      </c>
      <c r="B401" s="4" t="s">
        <v>801</v>
      </c>
      <c r="C401" s="5">
        <v>0</v>
      </c>
      <c r="D401" s="5">
        <v>0</v>
      </c>
      <c r="E401" s="5">
        <v>875.55</v>
      </c>
      <c r="F401" s="5">
        <v>875.55</v>
      </c>
    </row>
    <row r="402" spans="1:6" ht="12.75" customHeight="1" x14ac:dyDescent="0.2">
      <c r="A402" s="4" t="s">
        <v>802</v>
      </c>
      <c r="B402" s="4" t="s">
        <v>803</v>
      </c>
      <c r="C402" s="5">
        <v>6413.39</v>
      </c>
      <c r="D402" s="5">
        <v>12288.3</v>
      </c>
      <c r="E402" s="5">
        <v>18896.46</v>
      </c>
      <c r="F402" s="5">
        <v>13021.55</v>
      </c>
    </row>
    <row r="403" spans="1:6" ht="12.75" customHeight="1" x14ac:dyDescent="0.2">
      <c r="A403" s="4" t="s">
        <v>804</v>
      </c>
      <c r="B403" s="4" t="s">
        <v>805</v>
      </c>
      <c r="C403" s="5">
        <v>0</v>
      </c>
      <c r="D403" s="5">
        <v>34.479999999999997</v>
      </c>
      <c r="E403" s="5">
        <v>34.479999999999997</v>
      </c>
      <c r="F403" s="5">
        <v>0</v>
      </c>
    </row>
    <row r="404" spans="1:6" ht="12.75" customHeight="1" x14ac:dyDescent="0.2">
      <c r="A404" s="4" t="s">
        <v>806</v>
      </c>
      <c r="B404" s="4" t="s">
        <v>807</v>
      </c>
      <c r="C404" s="5">
        <v>620</v>
      </c>
      <c r="D404" s="5">
        <v>2310</v>
      </c>
      <c r="E404" s="5">
        <v>4543.5</v>
      </c>
      <c r="F404" s="5">
        <v>2853.5</v>
      </c>
    </row>
    <row r="405" spans="1:6" ht="12.75" customHeight="1" x14ac:dyDescent="0.2">
      <c r="A405" s="4" t="s">
        <v>808</v>
      </c>
      <c r="B405" s="4" t="s">
        <v>809</v>
      </c>
      <c r="C405" s="5">
        <v>0</v>
      </c>
      <c r="D405" s="5">
        <v>0</v>
      </c>
      <c r="E405" s="5">
        <v>4177.3</v>
      </c>
      <c r="F405" s="5">
        <v>4177.3</v>
      </c>
    </row>
    <row r="406" spans="1:6" ht="12.75" customHeight="1" x14ac:dyDescent="0.2">
      <c r="A406" s="4" t="s">
        <v>810</v>
      </c>
      <c r="B406" s="4" t="s">
        <v>703</v>
      </c>
      <c r="C406" s="5">
        <v>47510.44</v>
      </c>
      <c r="D406" s="5">
        <v>66851.740000000005</v>
      </c>
      <c r="E406" s="5">
        <v>22574.78</v>
      </c>
      <c r="F406" s="5">
        <v>3233.48</v>
      </c>
    </row>
    <row r="407" spans="1:6" ht="12.75" customHeight="1" x14ac:dyDescent="0.2">
      <c r="A407" s="4" t="s">
        <v>811</v>
      </c>
      <c r="B407" s="4" t="s">
        <v>812</v>
      </c>
      <c r="C407" s="5">
        <v>2905</v>
      </c>
      <c r="D407" s="5">
        <v>7585.3</v>
      </c>
      <c r="E407" s="5">
        <v>10508.3</v>
      </c>
      <c r="F407" s="5">
        <v>5828</v>
      </c>
    </row>
    <row r="408" spans="1:6" ht="12.75" customHeight="1" x14ac:dyDescent="0.2">
      <c r="A408" s="4" t="s">
        <v>813</v>
      </c>
      <c r="B408" s="4" t="s">
        <v>814</v>
      </c>
      <c r="C408" s="5">
        <v>0</v>
      </c>
      <c r="D408" s="5">
        <v>2036</v>
      </c>
      <c r="E408" s="5">
        <v>2036</v>
      </c>
      <c r="F408" s="5">
        <v>0</v>
      </c>
    </row>
    <row r="409" spans="1:6" ht="12.75" customHeight="1" x14ac:dyDescent="0.2">
      <c r="A409" s="4" t="s">
        <v>815</v>
      </c>
      <c r="B409" s="4" t="s">
        <v>816</v>
      </c>
      <c r="C409" s="5">
        <v>0</v>
      </c>
      <c r="D409" s="5">
        <v>11250</v>
      </c>
      <c r="E409" s="5">
        <v>11775</v>
      </c>
      <c r="F409" s="5">
        <v>525</v>
      </c>
    </row>
    <row r="410" spans="1:6" ht="12.75" customHeight="1" x14ac:dyDescent="0.2">
      <c r="A410" s="4" t="s">
        <v>817</v>
      </c>
      <c r="B410" s="4" t="s">
        <v>818</v>
      </c>
      <c r="C410" s="5">
        <v>0</v>
      </c>
      <c r="D410" s="5">
        <v>3826.77</v>
      </c>
      <c r="E410" s="5">
        <v>3826.77</v>
      </c>
      <c r="F410" s="5">
        <v>0</v>
      </c>
    </row>
    <row r="411" spans="1:6" ht="12.75" customHeight="1" x14ac:dyDescent="0.2">
      <c r="A411" s="4" t="s">
        <v>819</v>
      </c>
      <c r="B411" s="4" t="s">
        <v>820</v>
      </c>
      <c r="C411" s="5">
        <v>0</v>
      </c>
      <c r="D411" s="5">
        <v>5017.7</v>
      </c>
      <c r="E411" s="5">
        <v>5017.7</v>
      </c>
      <c r="F411" s="5">
        <v>0</v>
      </c>
    </row>
    <row r="412" spans="1:6" ht="12.75" customHeight="1" x14ac:dyDescent="0.2">
      <c r="A412" s="4" t="s">
        <v>821</v>
      </c>
      <c r="B412" s="4" t="s">
        <v>822</v>
      </c>
      <c r="C412" s="5">
        <v>1207.5</v>
      </c>
      <c r="D412" s="5">
        <v>3622.5</v>
      </c>
      <c r="E412" s="5">
        <v>2415</v>
      </c>
      <c r="F412" s="5">
        <v>0</v>
      </c>
    </row>
    <row r="413" spans="1:6" ht="12.75" customHeight="1" x14ac:dyDescent="0.2">
      <c r="A413" s="4" t="s">
        <v>823</v>
      </c>
      <c r="B413" s="4" t="s">
        <v>824</v>
      </c>
      <c r="C413" s="5">
        <v>2000</v>
      </c>
      <c r="D413" s="5">
        <v>2000</v>
      </c>
      <c r="E413" s="5">
        <v>2510</v>
      </c>
      <c r="F413" s="5">
        <v>2510</v>
      </c>
    </row>
    <row r="414" spans="1:6" ht="12.75" customHeight="1" x14ac:dyDescent="0.2">
      <c r="A414" s="4" t="s">
        <v>825</v>
      </c>
      <c r="B414" s="4" t="s">
        <v>826</v>
      </c>
      <c r="C414" s="5">
        <v>0</v>
      </c>
      <c r="D414" s="5">
        <v>3762</v>
      </c>
      <c r="E414" s="5">
        <v>3762</v>
      </c>
      <c r="F414" s="5">
        <v>0</v>
      </c>
    </row>
    <row r="415" spans="1:6" ht="12.75" customHeight="1" x14ac:dyDescent="0.2">
      <c r="A415" s="4" t="s">
        <v>827</v>
      </c>
      <c r="B415" s="4" t="s">
        <v>828</v>
      </c>
      <c r="C415" s="5">
        <v>0</v>
      </c>
      <c r="D415" s="5">
        <v>511.5</v>
      </c>
      <c r="E415" s="5">
        <v>511.5</v>
      </c>
      <c r="F415" s="5">
        <v>0</v>
      </c>
    </row>
    <row r="416" spans="1:6" ht="12.75" customHeight="1" x14ac:dyDescent="0.2">
      <c r="A416" s="4" t="s">
        <v>829</v>
      </c>
      <c r="B416" s="4" t="s">
        <v>830</v>
      </c>
      <c r="C416" s="5">
        <v>0</v>
      </c>
      <c r="D416" s="5">
        <v>568</v>
      </c>
      <c r="E416" s="5">
        <v>568</v>
      </c>
      <c r="F416" s="5">
        <v>0</v>
      </c>
    </row>
    <row r="417" spans="1:6" ht="12.75" customHeight="1" x14ac:dyDescent="0.2">
      <c r="A417" s="4" t="s">
        <v>831</v>
      </c>
      <c r="B417" s="4" t="s">
        <v>832</v>
      </c>
      <c r="C417" s="5">
        <v>3000</v>
      </c>
      <c r="D417" s="5">
        <v>6000</v>
      </c>
      <c r="E417" s="5">
        <v>3000</v>
      </c>
      <c r="F417" s="5">
        <v>0</v>
      </c>
    </row>
    <row r="418" spans="1:6" ht="12.75" customHeight="1" x14ac:dyDescent="0.2">
      <c r="A418" s="4" t="s">
        <v>833</v>
      </c>
      <c r="B418" s="4" t="s">
        <v>834</v>
      </c>
      <c r="C418" s="5">
        <v>4758.78</v>
      </c>
      <c r="D418" s="5">
        <v>12774.21</v>
      </c>
      <c r="E418" s="5">
        <v>8424.19</v>
      </c>
      <c r="F418" s="5">
        <v>408.76</v>
      </c>
    </row>
    <row r="419" spans="1:6" ht="12.75" customHeight="1" x14ac:dyDescent="0.2">
      <c r="A419" s="4" t="s">
        <v>835</v>
      </c>
      <c r="B419" s="4" t="s">
        <v>836</v>
      </c>
      <c r="C419" s="5">
        <v>6037.1</v>
      </c>
      <c r="D419" s="5">
        <v>8660.1</v>
      </c>
      <c r="E419" s="5">
        <v>12007.3</v>
      </c>
      <c r="F419" s="5">
        <v>9384.2999999999993</v>
      </c>
    </row>
    <row r="420" spans="1:6" ht="12.75" customHeight="1" x14ac:dyDescent="0.2">
      <c r="A420" s="4" t="s">
        <v>837</v>
      </c>
      <c r="B420" s="4" t="s">
        <v>838</v>
      </c>
      <c r="C420" s="5">
        <v>350</v>
      </c>
      <c r="D420" s="5">
        <v>350</v>
      </c>
      <c r="E420" s="5">
        <v>0</v>
      </c>
      <c r="F420" s="5">
        <v>0</v>
      </c>
    </row>
    <row r="421" spans="1:6" ht="12.75" customHeight="1" x14ac:dyDescent="0.2">
      <c r="A421" s="4" t="s">
        <v>839</v>
      </c>
      <c r="B421" s="4" t="s">
        <v>840</v>
      </c>
      <c r="C421" s="5">
        <v>2548.4499999999998</v>
      </c>
      <c r="D421" s="5">
        <v>14658.02</v>
      </c>
      <c r="E421" s="5">
        <v>12109.57</v>
      </c>
      <c r="F421" s="5">
        <v>0</v>
      </c>
    </row>
    <row r="422" spans="1:6" ht="12.75" customHeight="1" x14ac:dyDescent="0.2">
      <c r="A422" s="4" t="s">
        <v>841</v>
      </c>
      <c r="B422" s="4" t="s">
        <v>842</v>
      </c>
      <c r="C422" s="5">
        <v>17600.259999999998</v>
      </c>
      <c r="D422" s="5">
        <v>51733.64</v>
      </c>
      <c r="E422" s="5">
        <v>62976.7</v>
      </c>
      <c r="F422" s="5">
        <v>28843.32</v>
      </c>
    </row>
    <row r="423" spans="1:6" ht="12.75" customHeight="1" x14ac:dyDescent="0.2">
      <c r="A423" s="4" t="s">
        <v>843</v>
      </c>
      <c r="B423" s="4" t="s">
        <v>844</v>
      </c>
      <c r="C423" s="5">
        <v>7472.93</v>
      </c>
      <c r="D423" s="5">
        <v>7994.22</v>
      </c>
      <c r="E423" s="5">
        <v>521.29</v>
      </c>
      <c r="F423" s="5">
        <v>0</v>
      </c>
    </row>
    <row r="424" spans="1:6" ht="12.75" customHeight="1" x14ac:dyDescent="0.2">
      <c r="A424" s="4" t="s">
        <v>845</v>
      </c>
      <c r="B424" s="4" t="s">
        <v>846</v>
      </c>
      <c r="C424" s="5">
        <v>924</v>
      </c>
      <c r="D424" s="5">
        <v>2475</v>
      </c>
      <c r="E424" s="5">
        <v>3135</v>
      </c>
      <c r="F424" s="5">
        <v>1584</v>
      </c>
    </row>
    <row r="425" spans="1:6" ht="12.75" customHeight="1" x14ac:dyDescent="0.2">
      <c r="A425" s="4" t="s">
        <v>847</v>
      </c>
      <c r="B425" s="4" t="s">
        <v>699</v>
      </c>
      <c r="C425" s="5">
        <v>202.44</v>
      </c>
      <c r="D425" s="5">
        <v>202.44</v>
      </c>
      <c r="E425" s="5">
        <v>0</v>
      </c>
      <c r="F425" s="5">
        <v>0</v>
      </c>
    </row>
    <row r="426" spans="1:6" ht="12.75" customHeight="1" x14ac:dyDescent="0.2">
      <c r="A426" s="4" t="s">
        <v>848</v>
      </c>
      <c r="B426" s="4" t="s">
        <v>849</v>
      </c>
      <c r="C426" s="5">
        <v>0</v>
      </c>
      <c r="D426" s="5">
        <v>485</v>
      </c>
      <c r="E426" s="5">
        <v>632</v>
      </c>
      <c r="F426" s="5">
        <v>147</v>
      </c>
    </row>
    <row r="427" spans="1:6" ht="12.75" customHeight="1" x14ac:dyDescent="0.2">
      <c r="A427" s="4" t="s">
        <v>850</v>
      </c>
      <c r="B427" s="4" t="s">
        <v>851</v>
      </c>
      <c r="C427" s="5">
        <v>0</v>
      </c>
      <c r="D427" s="5">
        <v>467.9</v>
      </c>
      <c r="E427" s="5">
        <v>467.9</v>
      </c>
      <c r="F427" s="5">
        <v>0</v>
      </c>
    </row>
    <row r="428" spans="1:6" ht="12.75" customHeight="1" x14ac:dyDescent="0.2">
      <c r="A428" s="4" t="s">
        <v>852</v>
      </c>
      <c r="B428" s="4" t="s">
        <v>853</v>
      </c>
      <c r="C428" s="5">
        <v>1920</v>
      </c>
      <c r="D428" s="5">
        <v>9200</v>
      </c>
      <c r="E428" s="5">
        <v>7280</v>
      </c>
      <c r="F428" s="5">
        <v>0</v>
      </c>
    </row>
    <row r="429" spans="1:6" ht="12.75" customHeight="1" x14ac:dyDescent="0.2">
      <c r="A429" s="4" t="s">
        <v>854</v>
      </c>
      <c r="B429" s="4" t="s">
        <v>855</v>
      </c>
      <c r="C429" s="5">
        <v>0</v>
      </c>
      <c r="D429" s="5">
        <v>440</v>
      </c>
      <c r="E429" s="5">
        <v>440</v>
      </c>
      <c r="F429" s="5">
        <v>0</v>
      </c>
    </row>
    <row r="430" spans="1:6" ht="12.75" customHeight="1" x14ac:dyDescent="0.2">
      <c r="A430" s="4" t="s">
        <v>856</v>
      </c>
      <c r="B430" s="4" t="s">
        <v>857</v>
      </c>
      <c r="C430" s="5">
        <v>6764</v>
      </c>
      <c r="D430" s="5">
        <v>11488</v>
      </c>
      <c r="E430" s="5">
        <v>10252</v>
      </c>
      <c r="F430" s="5">
        <v>5528</v>
      </c>
    </row>
    <row r="431" spans="1:6" ht="12.75" customHeight="1" x14ac:dyDescent="0.2">
      <c r="A431" s="4" t="s">
        <v>858</v>
      </c>
      <c r="B431" s="4" t="s">
        <v>859</v>
      </c>
      <c r="C431" s="5">
        <v>1275.0999999999999</v>
      </c>
      <c r="D431" s="5">
        <v>2918.1</v>
      </c>
      <c r="E431" s="5">
        <v>3174</v>
      </c>
      <c r="F431" s="5">
        <v>1531</v>
      </c>
    </row>
    <row r="432" spans="1:6" ht="12.75" customHeight="1" x14ac:dyDescent="0.2">
      <c r="A432" s="4" t="s">
        <v>860</v>
      </c>
      <c r="B432" s="4" t="s">
        <v>861</v>
      </c>
      <c r="C432" s="5">
        <v>0</v>
      </c>
      <c r="D432" s="5">
        <v>121145.69</v>
      </c>
      <c r="E432" s="5">
        <v>126640.79</v>
      </c>
      <c r="F432" s="5">
        <v>5495.1</v>
      </c>
    </row>
    <row r="433" spans="1:6" ht="12.75" customHeight="1" x14ac:dyDescent="0.2">
      <c r="A433" s="4" t="s">
        <v>862</v>
      </c>
      <c r="B433" s="4" t="s">
        <v>863</v>
      </c>
      <c r="C433" s="5">
        <v>0</v>
      </c>
      <c r="D433" s="5">
        <v>2834.4</v>
      </c>
      <c r="E433" s="5">
        <v>2834.4</v>
      </c>
      <c r="F433" s="5">
        <v>0</v>
      </c>
    </row>
    <row r="434" spans="1:6" ht="12.75" customHeight="1" x14ac:dyDescent="0.2">
      <c r="A434" s="4" t="s">
        <v>864</v>
      </c>
      <c r="B434" s="4" t="s">
        <v>865</v>
      </c>
      <c r="C434" s="5">
        <v>0</v>
      </c>
      <c r="D434" s="5">
        <v>702.3</v>
      </c>
      <c r="E434" s="5">
        <v>702.3</v>
      </c>
      <c r="F434" s="5">
        <v>0</v>
      </c>
    </row>
    <row r="435" spans="1:6" ht="12.75" customHeight="1" x14ac:dyDescent="0.2">
      <c r="A435" s="4" t="s">
        <v>866</v>
      </c>
      <c r="B435" s="4" t="s">
        <v>867</v>
      </c>
      <c r="C435" s="5">
        <v>0</v>
      </c>
      <c r="D435" s="5">
        <v>3488.85</v>
      </c>
      <c r="E435" s="5">
        <v>3488.85</v>
      </c>
      <c r="F435" s="5">
        <v>0</v>
      </c>
    </row>
    <row r="436" spans="1:6" ht="12.75" customHeight="1" x14ac:dyDescent="0.2">
      <c r="A436" s="4" t="s">
        <v>868</v>
      </c>
      <c r="B436" s="4" t="s">
        <v>869</v>
      </c>
      <c r="C436" s="5">
        <v>1850</v>
      </c>
      <c r="D436" s="5">
        <v>5550</v>
      </c>
      <c r="E436" s="5">
        <v>5550</v>
      </c>
      <c r="F436" s="5">
        <v>1850</v>
      </c>
    </row>
    <row r="437" spans="1:6" ht="12.75" customHeight="1" x14ac:dyDescent="0.2">
      <c r="A437" s="4" t="s">
        <v>870</v>
      </c>
      <c r="B437" s="4" t="s">
        <v>871</v>
      </c>
      <c r="C437" s="5">
        <v>39544.5</v>
      </c>
      <c r="D437" s="5">
        <v>78124.5</v>
      </c>
      <c r="E437" s="5">
        <v>58834.5</v>
      </c>
      <c r="F437" s="5">
        <v>20254.5</v>
      </c>
    </row>
    <row r="438" spans="1:6" ht="12.75" customHeight="1" x14ac:dyDescent="0.2">
      <c r="A438" s="4" t="s">
        <v>872</v>
      </c>
      <c r="B438" s="4" t="s">
        <v>873</v>
      </c>
      <c r="C438" s="5">
        <v>11520</v>
      </c>
      <c r="D438" s="5">
        <v>49632</v>
      </c>
      <c r="E438" s="5">
        <v>38112</v>
      </c>
      <c r="F438" s="5">
        <v>0</v>
      </c>
    </row>
    <row r="439" spans="1:6" ht="12.75" customHeight="1" x14ac:dyDescent="0.2">
      <c r="A439" s="4" t="s">
        <v>874</v>
      </c>
      <c r="B439" s="4" t="s">
        <v>875</v>
      </c>
      <c r="C439" s="5">
        <v>0</v>
      </c>
      <c r="D439" s="5">
        <v>38125</v>
      </c>
      <c r="E439" s="5">
        <v>38125</v>
      </c>
      <c r="F439" s="5">
        <v>0</v>
      </c>
    </row>
    <row r="440" spans="1:6" ht="12.75" customHeight="1" x14ac:dyDescent="0.2">
      <c r="A440" s="4" t="s">
        <v>876</v>
      </c>
      <c r="B440" s="4" t="s">
        <v>877</v>
      </c>
      <c r="C440" s="5">
        <v>0</v>
      </c>
      <c r="D440" s="5">
        <v>5646.6</v>
      </c>
      <c r="E440" s="5">
        <v>5646.6</v>
      </c>
      <c r="F440" s="5">
        <v>0</v>
      </c>
    </row>
    <row r="441" spans="1:6" ht="12.75" customHeight="1" x14ac:dyDescent="0.2">
      <c r="A441" s="4" t="s">
        <v>878</v>
      </c>
      <c r="B441" s="4" t="s">
        <v>879</v>
      </c>
      <c r="C441" s="5">
        <v>0</v>
      </c>
      <c r="D441" s="5">
        <v>2680</v>
      </c>
      <c r="E441" s="5">
        <v>2680</v>
      </c>
      <c r="F441" s="5">
        <v>0</v>
      </c>
    </row>
    <row r="442" spans="1:6" ht="12.75" customHeight="1" x14ac:dyDescent="0.2">
      <c r="A442" s="4" t="s">
        <v>880</v>
      </c>
      <c r="B442" s="4" t="s">
        <v>881</v>
      </c>
      <c r="C442" s="5">
        <v>0</v>
      </c>
      <c r="D442" s="5">
        <v>544</v>
      </c>
      <c r="E442" s="5">
        <v>544</v>
      </c>
      <c r="F442" s="5">
        <v>0</v>
      </c>
    </row>
    <row r="443" spans="1:6" ht="12.75" customHeight="1" x14ac:dyDescent="0.2">
      <c r="A443" s="4" t="s">
        <v>882</v>
      </c>
      <c r="B443" s="4" t="s">
        <v>883</v>
      </c>
      <c r="C443" s="5">
        <v>0</v>
      </c>
      <c r="D443" s="5">
        <v>0</v>
      </c>
      <c r="E443" s="5">
        <v>303</v>
      </c>
      <c r="F443" s="5">
        <v>303</v>
      </c>
    </row>
    <row r="444" spans="1:6" ht="12.75" customHeight="1" x14ac:dyDescent="0.2">
      <c r="A444" s="4" t="s">
        <v>884</v>
      </c>
      <c r="B444" s="4" t="s">
        <v>885</v>
      </c>
      <c r="C444" s="5">
        <v>826.8</v>
      </c>
      <c r="D444" s="5">
        <v>1378</v>
      </c>
      <c r="E444" s="5">
        <v>1102.4000000000001</v>
      </c>
      <c r="F444" s="5">
        <v>551.20000000000005</v>
      </c>
    </row>
    <row r="445" spans="1:6" ht="12.75" customHeight="1" x14ac:dyDescent="0.2">
      <c r="A445" s="4" t="s">
        <v>886</v>
      </c>
      <c r="B445" s="4" t="s">
        <v>887</v>
      </c>
      <c r="C445" s="5">
        <v>431.5</v>
      </c>
      <c r="D445" s="5">
        <v>647.25</v>
      </c>
      <c r="E445" s="5">
        <v>647.25</v>
      </c>
      <c r="F445" s="5">
        <v>431.5</v>
      </c>
    </row>
    <row r="446" spans="1:6" ht="12.75" customHeight="1" x14ac:dyDescent="0.2">
      <c r="A446" s="4" t="s">
        <v>888</v>
      </c>
      <c r="B446" s="4" t="s">
        <v>889</v>
      </c>
      <c r="C446" s="5">
        <v>0</v>
      </c>
      <c r="D446" s="5">
        <v>570</v>
      </c>
      <c r="E446" s="5">
        <v>570</v>
      </c>
      <c r="F446" s="5">
        <v>0</v>
      </c>
    </row>
    <row r="447" spans="1:6" ht="12.75" customHeight="1" x14ac:dyDescent="0.2">
      <c r="A447" s="4" t="s">
        <v>890</v>
      </c>
      <c r="B447" s="4" t="s">
        <v>891</v>
      </c>
      <c r="C447" s="5">
        <v>148.80000000000001</v>
      </c>
      <c r="D447" s="5">
        <v>1373.44</v>
      </c>
      <c r="E447" s="5">
        <v>2090.02</v>
      </c>
      <c r="F447" s="5">
        <v>865.38</v>
      </c>
    </row>
    <row r="448" spans="1:6" ht="12.75" customHeight="1" x14ac:dyDescent="0.2">
      <c r="A448" s="4" t="s">
        <v>892</v>
      </c>
      <c r="B448" s="4" t="s">
        <v>893</v>
      </c>
      <c r="C448" s="5">
        <v>0</v>
      </c>
      <c r="D448" s="5">
        <v>1118</v>
      </c>
      <c r="E448" s="5">
        <v>1118</v>
      </c>
      <c r="F448" s="5">
        <v>0</v>
      </c>
    </row>
    <row r="449" spans="1:6" ht="12.75" customHeight="1" x14ac:dyDescent="0.2">
      <c r="A449" s="4" t="s">
        <v>894</v>
      </c>
      <c r="B449" s="4" t="s">
        <v>895</v>
      </c>
      <c r="C449" s="5">
        <v>84981.72</v>
      </c>
      <c r="D449" s="5">
        <v>217558.72</v>
      </c>
      <c r="E449" s="5">
        <v>142524.5</v>
      </c>
      <c r="F449" s="5">
        <v>9947.5</v>
      </c>
    </row>
    <row r="450" spans="1:6" ht="12.75" customHeight="1" x14ac:dyDescent="0.2">
      <c r="A450" s="4" t="s">
        <v>896</v>
      </c>
      <c r="B450" s="4" t="s">
        <v>897</v>
      </c>
      <c r="C450" s="5">
        <v>0</v>
      </c>
      <c r="D450" s="5">
        <v>26347.32</v>
      </c>
      <c r="E450" s="5">
        <v>43854.5</v>
      </c>
      <c r="F450" s="5">
        <v>17507.18</v>
      </c>
    </row>
    <row r="451" spans="1:6" ht="12.75" customHeight="1" x14ac:dyDescent="0.2">
      <c r="A451" s="4" t="s">
        <v>898</v>
      </c>
      <c r="B451" s="4" t="s">
        <v>899</v>
      </c>
      <c r="C451" s="5">
        <v>770.4</v>
      </c>
      <c r="D451" s="5">
        <v>4850.3999999999996</v>
      </c>
      <c r="E451" s="5">
        <v>7591.2</v>
      </c>
      <c r="F451" s="5">
        <v>3511.2</v>
      </c>
    </row>
    <row r="452" spans="1:6" ht="12.75" customHeight="1" x14ac:dyDescent="0.2">
      <c r="A452" s="4" t="s">
        <v>900</v>
      </c>
      <c r="B452" s="4" t="s">
        <v>901</v>
      </c>
      <c r="C452" s="5">
        <v>0</v>
      </c>
      <c r="D452" s="5">
        <v>1004.9</v>
      </c>
      <c r="E452" s="5">
        <v>1004.9</v>
      </c>
      <c r="F452" s="5">
        <v>0</v>
      </c>
    </row>
    <row r="453" spans="1:6" ht="12.75" customHeight="1" x14ac:dyDescent="0.2">
      <c r="A453" s="4" t="s">
        <v>902</v>
      </c>
      <c r="B453" s="4" t="s">
        <v>903</v>
      </c>
      <c r="C453" s="5">
        <v>2807.84</v>
      </c>
      <c r="D453" s="5">
        <v>2807.84</v>
      </c>
      <c r="E453" s="5">
        <v>0</v>
      </c>
      <c r="F453" s="5">
        <v>0</v>
      </c>
    </row>
    <row r="454" spans="1:6" ht="12.75" customHeight="1" x14ac:dyDescent="0.2">
      <c r="A454" s="4" t="s">
        <v>904</v>
      </c>
      <c r="B454" s="4" t="s">
        <v>905</v>
      </c>
      <c r="C454" s="5">
        <v>6086.04</v>
      </c>
      <c r="D454" s="5">
        <v>18158.37</v>
      </c>
      <c r="E454" s="5">
        <v>12072.33</v>
      </c>
      <c r="F454" s="5">
        <v>0</v>
      </c>
    </row>
    <row r="455" spans="1:6" ht="12.75" customHeight="1" x14ac:dyDescent="0.2">
      <c r="A455" s="4" t="s">
        <v>906</v>
      </c>
      <c r="B455" s="4" t="s">
        <v>907</v>
      </c>
      <c r="C455" s="5">
        <v>1228.0999999999999</v>
      </c>
      <c r="D455" s="5">
        <v>10486.54</v>
      </c>
      <c r="E455" s="5">
        <v>9943.5400000000009</v>
      </c>
      <c r="F455" s="5">
        <v>685.1</v>
      </c>
    </row>
    <row r="456" spans="1:6" ht="12.75" customHeight="1" x14ac:dyDescent="0.2">
      <c r="A456" s="4" t="s">
        <v>908</v>
      </c>
      <c r="B456" s="4" t="s">
        <v>909</v>
      </c>
      <c r="C456" s="5">
        <v>3840</v>
      </c>
      <c r="D456" s="5">
        <v>7720</v>
      </c>
      <c r="E456" s="5">
        <v>7275</v>
      </c>
      <c r="F456" s="5">
        <v>3395</v>
      </c>
    </row>
    <row r="457" spans="1:6" ht="12.75" customHeight="1" x14ac:dyDescent="0.2">
      <c r="A457" s="4" t="s">
        <v>910</v>
      </c>
      <c r="B457" s="4" t="s">
        <v>911</v>
      </c>
      <c r="C457" s="5">
        <v>0</v>
      </c>
      <c r="D457" s="5">
        <v>1110.6099999999999</v>
      </c>
      <c r="E457" s="5">
        <v>1255.06</v>
      </c>
      <c r="F457" s="5">
        <v>144.44999999999999</v>
      </c>
    </row>
    <row r="458" spans="1:6" ht="12.75" customHeight="1" x14ac:dyDescent="0.2">
      <c r="A458" s="4" t="s">
        <v>912</v>
      </c>
      <c r="B458" s="4" t="s">
        <v>913</v>
      </c>
      <c r="C458" s="5">
        <v>743.9</v>
      </c>
      <c r="D458" s="5">
        <v>2380.48</v>
      </c>
      <c r="E458" s="5">
        <v>1859.75</v>
      </c>
      <c r="F458" s="5">
        <v>223.17</v>
      </c>
    </row>
    <row r="459" spans="1:6" ht="12.75" customHeight="1" x14ac:dyDescent="0.2">
      <c r="A459" s="4" t="s">
        <v>914</v>
      </c>
      <c r="B459" s="4" t="s">
        <v>915</v>
      </c>
      <c r="C459" s="5">
        <v>7278.4</v>
      </c>
      <c r="D459" s="5">
        <v>21425.85</v>
      </c>
      <c r="E459" s="5">
        <v>14147.45</v>
      </c>
      <c r="F459" s="5">
        <v>0</v>
      </c>
    </row>
    <row r="460" spans="1:6" ht="12.75" customHeight="1" x14ac:dyDescent="0.2">
      <c r="A460" s="4" t="s">
        <v>916</v>
      </c>
      <c r="B460" s="4" t="s">
        <v>917</v>
      </c>
      <c r="C460" s="5">
        <v>0</v>
      </c>
      <c r="D460" s="5">
        <v>297.5</v>
      </c>
      <c r="E460" s="5">
        <v>297.5</v>
      </c>
      <c r="F460" s="5">
        <v>0</v>
      </c>
    </row>
    <row r="461" spans="1:6" ht="12.75" customHeight="1" x14ac:dyDescent="0.2">
      <c r="A461" s="4" t="s">
        <v>918</v>
      </c>
      <c r="B461" s="4" t="s">
        <v>919</v>
      </c>
      <c r="C461" s="5">
        <v>0</v>
      </c>
      <c r="D461" s="5">
        <v>611.1</v>
      </c>
      <c r="E461" s="5">
        <v>611.1</v>
      </c>
      <c r="F461" s="5">
        <v>0</v>
      </c>
    </row>
    <row r="462" spans="1:6" ht="12.75" customHeight="1" x14ac:dyDescent="0.2">
      <c r="A462" s="4" t="s">
        <v>920</v>
      </c>
      <c r="B462" s="4" t="s">
        <v>921</v>
      </c>
      <c r="C462" s="5">
        <v>0</v>
      </c>
      <c r="D462" s="5">
        <v>5387.39</v>
      </c>
      <c r="E462" s="5">
        <v>5387.39</v>
      </c>
      <c r="F462" s="5">
        <v>0</v>
      </c>
    </row>
    <row r="463" spans="1:6" ht="12.75" customHeight="1" x14ac:dyDescent="0.2">
      <c r="A463" s="4" t="s">
        <v>922</v>
      </c>
      <c r="B463" s="4" t="s">
        <v>923</v>
      </c>
      <c r="C463" s="5">
        <v>379</v>
      </c>
      <c r="D463" s="5">
        <v>845</v>
      </c>
      <c r="E463" s="5">
        <v>553</v>
      </c>
      <c r="F463" s="5">
        <v>87</v>
      </c>
    </row>
    <row r="464" spans="1:6" ht="12.75" customHeight="1" x14ac:dyDescent="0.2">
      <c r="A464" s="4" t="s">
        <v>924</v>
      </c>
      <c r="B464" s="4" t="s">
        <v>925</v>
      </c>
      <c r="C464" s="5">
        <v>0</v>
      </c>
      <c r="D464" s="5">
        <v>377.9</v>
      </c>
      <c r="E464" s="5">
        <v>377.9</v>
      </c>
      <c r="F464" s="5">
        <v>0</v>
      </c>
    </row>
    <row r="465" spans="1:6" ht="12.75" customHeight="1" x14ac:dyDescent="0.2">
      <c r="A465" s="4" t="s">
        <v>926</v>
      </c>
      <c r="B465" s="4" t="s">
        <v>927</v>
      </c>
      <c r="C465" s="5">
        <v>0</v>
      </c>
      <c r="D465" s="5">
        <v>277</v>
      </c>
      <c r="E465" s="5">
        <v>554</v>
      </c>
      <c r="F465" s="5">
        <v>277</v>
      </c>
    </row>
    <row r="466" spans="1:6" ht="12.75" customHeight="1" x14ac:dyDescent="0.2">
      <c r="A466" s="4" t="s">
        <v>928</v>
      </c>
      <c r="B466" s="4" t="s">
        <v>929</v>
      </c>
      <c r="C466" s="5">
        <v>0</v>
      </c>
      <c r="D466" s="5">
        <v>0</v>
      </c>
      <c r="E466" s="5">
        <v>3525</v>
      </c>
      <c r="F466" s="5">
        <v>3525</v>
      </c>
    </row>
    <row r="467" spans="1:6" ht="12.75" customHeight="1" x14ac:dyDescent="0.2">
      <c r="A467" s="4" t="s">
        <v>930</v>
      </c>
      <c r="B467" s="4" t="s">
        <v>931</v>
      </c>
      <c r="C467" s="5">
        <v>0</v>
      </c>
      <c r="D467" s="5">
        <v>981</v>
      </c>
      <c r="E467" s="5">
        <v>981</v>
      </c>
      <c r="F467" s="5">
        <v>0</v>
      </c>
    </row>
    <row r="468" spans="1:6" ht="12.75" customHeight="1" x14ac:dyDescent="0.2">
      <c r="A468" s="4" t="s">
        <v>932</v>
      </c>
      <c r="B468" s="4" t="s">
        <v>933</v>
      </c>
      <c r="C468" s="5">
        <v>748.25</v>
      </c>
      <c r="D468" s="5">
        <v>2452.1999999999998</v>
      </c>
      <c r="E468" s="5">
        <v>2080.85</v>
      </c>
      <c r="F468" s="5">
        <v>376.9</v>
      </c>
    </row>
    <row r="469" spans="1:6" ht="12.75" customHeight="1" x14ac:dyDescent="0.2">
      <c r="A469" s="4" t="s">
        <v>934</v>
      </c>
      <c r="B469" s="4" t="s">
        <v>935</v>
      </c>
      <c r="C469" s="5">
        <v>0</v>
      </c>
      <c r="D469" s="5">
        <v>394.2</v>
      </c>
      <c r="E469" s="5">
        <v>394.2</v>
      </c>
      <c r="F469" s="5">
        <v>0</v>
      </c>
    </row>
    <row r="470" spans="1:6" ht="12.75" customHeight="1" x14ac:dyDescent="0.2">
      <c r="A470" s="4" t="s">
        <v>936</v>
      </c>
      <c r="B470" s="4" t="s">
        <v>937</v>
      </c>
      <c r="C470" s="5">
        <v>669.9</v>
      </c>
      <c r="D470" s="5">
        <v>988.9</v>
      </c>
      <c r="E470" s="5">
        <v>1180.3</v>
      </c>
      <c r="F470" s="5">
        <v>861.3</v>
      </c>
    </row>
    <row r="471" spans="1:6" ht="12.75" customHeight="1" x14ac:dyDescent="0.2">
      <c r="A471" s="4" t="s">
        <v>938</v>
      </c>
      <c r="B471" s="4" t="s">
        <v>939</v>
      </c>
      <c r="C471" s="5">
        <v>0</v>
      </c>
      <c r="D471" s="5">
        <v>0</v>
      </c>
      <c r="E471" s="5">
        <v>13420</v>
      </c>
      <c r="F471" s="5">
        <v>13420</v>
      </c>
    </row>
    <row r="472" spans="1:6" ht="12.75" customHeight="1" x14ac:dyDescent="0.2">
      <c r="A472" s="4" t="s">
        <v>940</v>
      </c>
      <c r="B472" s="4" t="s">
        <v>941</v>
      </c>
      <c r="C472" s="5">
        <v>0</v>
      </c>
      <c r="D472" s="5">
        <v>0</v>
      </c>
      <c r="E472" s="5">
        <v>24.9</v>
      </c>
      <c r="F472" s="5">
        <v>24.9</v>
      </c>
    </row>
    <row r="473" spans="1:6" ht="12.75" customHeight="1" x14ac:dyDescent="0.2">
      <c r="A473" s="4" t="s">
        <v>942</v>
      </c>
      <c r="B473" s="4" t="s">
        <v>943</v>
      </c>
      <c r="C473" s="5">
        <v>0</v>
      </c>
      <c r="D473" s="5">
        <v>3900</v>
      </c>
      <c r="E473" s="5">
        <v>4225</v>
      </c>
      <c r="F473" s="5">
        <v>325</v>
      </c>
    </row>
    <row r="474" spans="1:6" ht="12.75" customHeight="1" x14ac:dyDescent="0.2">
      <c r="A474" s="4" t="s">
        <v>944</v>
      </c>
      <c r="B474" s="4" t="s">
        <v>945</v>
      </c>
      <c r="C474" s="5">
        <v>4814.7</v>
      </c>
      <c r="D474" s="5">
        <v>16637.7</v>
      </c>
      <c r="E474" s="5">
        <v>11823</v>
      </c>
      <c r="F474" s="5">
        <v>0</v>
      </c>
    </row>
    <row r="475" spans="1:6" ht="12.75" customHeight="1" x14ac:dyDescent="0.2">
      <c r="A475" s="4" t="s">
        <v>946</v>
      </c>
      <c r="B475" s="4" t="s">
        <v>947</v>
      </c>
      <c r="C475" s="5">
        <v>0</v>
      </c>
      <c r="D475" s="5">
        <v>1381.02</v>
      </c>
      <c r="E475" s="5">
        <v>1381.02</v>
      </c>
      <c r="F475" s="5">
        <v>0</v>
      </c>
    </row>
    <row r="476" spans="1:6" ht="12.75" customHeight="1" x14ac:dyDescent="0.2">
      <c r="A476" s="4" t="s">
        <v>948</v>
      </c>
      <c r="B476" s="4" t="s">
        <v>949</v>
      </c>
      <c r="C476" s="5">
        <v>0</v>
      </c>
      <c r="D476" s="5">
        <v>21785.58</v>
      </c>
      <c r="E476" s="5">
        <v>21785.58</v>
      </c>
      <c r="F476" s="5">
        <v>0</v>
      </c>
    </row>
    <row r="477" spans="1:6" ht="12.75" customHeight="1" x14ac:dyDescent="0.2">
      <c r="A477" s="4" t="s">
        <v>950</v>
      </c>
      <c r="B477" s="4" t="s">
        <v>951</v>
      </c>
      <c r="C477" s="5">
        <v>1890.11</v>
      </c>
      <c r="D477" s="5">
        <v>1890.11</v>
      </c>
      <c r="E477" s="5">
        <v>0</v>
      </c>
      <c r="F477" s="5">
        <v>0</v>
      </c>
    </row>
    <row r="478" spans="1:6" ht="12.75" customHeight="1" x14ac:dyDescent="0.2">
      <c r="A478" s="4" t="s">
        <v>952</v>
      </c>
      <c r="B478" s="4" t="s">
        <v>953</v>
      </c>
      <c r="C478" s="5">
        <v>0</v>
      </c>
      <c r="D478" s="5">
        <v>1382.5</v>
      </c>
      <c r="E478" s="5">
        <v>1382.5</v>
      </c>
      <c r="F478" s="5">
        <v>0</v>
      </c>
    </row>
    <row r="479" spans="1:6" ht="12.75" customHeight="1" x14ac:dyDescent="0.2">
      <c r="A479" s="4" t="s">
        <v>954</v>
      </c>
      <c r="B479" s="4" t="s">
        <v>955</v>
      </c>
      <c r="C479" s="5">
        <v>3990</v>
      </c>
      <c r="D479" s="5">
        <v>15361.5</v>
      </c>
      <c r="E479" s="5">
        <v>13167</v>
      </c>
      <c r="F479" s="5">
        <v>1795.5</v>
      </c>
    </row>
    <row r="480" spans="1:6" ht="12.75" customHeight="1" x14ac:dyDescent="0.2">
      <c r="A480" s="4" t="s">
        <v>956</v>
      </c>
      <c r="B480" s="4" t="s">
        <v>957</v>
      </c>
      <c r="C480" s="5">
        <v>0</v>
      </c>
      <c r="D480" s="5">
        <v>0</v>
      </c>
      <c r="E480" s="5">
        <v>2530</v>
      </c>
      <c r="F480" s="5">
        <v>2530</v>
      </c>
    </row>
    <row r="481" spans="1:6" ht="12.75" customHeight="1" x14ac:dyDescent="0.2">
      <c r="A481" s="4" t="s">
        <v>958</v>
      </c>
      <c r="B481" s="4" t="s">
        <v>959</v>
      </c>
      <c r="C481" s="5">
        <v>0</v>
      </c>
      <c r="D481" s="5">
        <v>8656.48</v>
      </c>
      <c r="E481" s="5">
        <v>12691.28</v>
      </c>
      <c r="F481" s="5">
        <v>4034.8</v>
      </c>
    </row>
    <row r="482" spans="1:6" ht="12.75" customHeight="1" x14ac:dyDescent="0.2">
      <c r="A482" s="4" t="s">
        <v>960</v>
      </c>
      <c r="B482" s="4" t="s">
        <v>961</v>
      </c>
      <c r="C482" s="5">
        <v>1041.92</v>
      </c>
      <c r="D482" s="5">
        <v>1041.92</v>
      </c>
      <c r="E482" s="5">
        <v>0</v>
      </c>
      <c r="F482" s="5">
        <v>0</v>
      </c>
    </row>
    <row r="483" spans="1:6" ht="12.75" customHeight="1" x14ac:dyDescent="0.2">
      <c r="A483" s="4" t="s">
        <v>962</v>
      </c>
      <c r="B483" s="4" t="s">
        <v>963</v>
      </c>
      <c r="C483" s="5">
        <v>5922</v>
      </c>
      <c r="D483" s="5">
        <v>11534</v>
      </c>
      <c r="E483" s="5">
        <v>9821</v>
      </c>
      <c r="F483" s="5">
        <v>4209</v>
      </c>
    </row>
    <row r="484" spans="1:6" ht="12.75" customHeight="1" x14ac:dyDescent="0.2">
      <c r="A484" s="4" t="s">
        <v>964</v>
      </c>
      <c r="B484" s="4" t="s">
        <v>965</v>
      </c>
      <c r="C484" s="5">
        <v>0</v>
      </c>
      <c r="D484" s="5">
        <v>7800</v>
      </c>
      <c r="E484" s="5">
        <v>7800</v>
      </c>
      <c r="F484" s="5">
        <v>0</v>
      </c>
    </row>
    <row r="485" spans="1:6" ht="12.75" customHeight="1" x14ac:dyDescent="0.2">
      <c r="A485" s="4" t="s">
        <v>966</v>
      </c>
      <c r="B485" s="4" t="s">
        <v>967</v>
      </c>
      <c r="C485" s="5">
        <v>602</v>
      </c>
      <c r="D485" s="5">
        <v>2408</v>
      </c>
      <c r="E485" s="5">
        <v>3010</v>
      </c>
      <c r="F485" s="5">
        <v>1204</v>
      </c>
    </row>
    <row r="486" spans="1:6" ht="12.75" customHeight="1" x14ac:dyDescent="0.2">
      <c r="A486" s="4" t="s">
        <v>968</v>
      </c>
      <c r="B486" s="4" t="s">
        <v>969</v>
      </c>
      <c r="C486" s="5">
        <v>4649.8999999999996</v>
      </c>
      <c r="D486" s="5">
        <v>4649.8999999999996</v>
      </c>
      <c r="E486" s="5">
        <v>0</v>
      </c>
      <c r="F486" s="5">
        <v>0</v>
      </c>
    </row>
    <row r="487" spans="1:6" ht="12.75" customHeight="1" x14ac:dyDescent="0.2">
      <c r="A487" s="4" t="s">
        <v>970</v>
      </c>
      <c r="B487" s="4" t="s">
        <v>971</v>
      </c>
      <c r="C487" s="5">
        <v>2463.5</v>
      </c>
      <c r="D487" s="5">
        <v>2463.5</v>
      </c>
      <c r="E487" s="5">
        <v>2274</v>
      </c>
      <c r="F487" s="5">
        <v>2274</v>
      </c>
    </row>
    <row r="488" spans="1:6" ht="12.75" customHeight="1" x14ac:dyDescent="0.2">
      <c r="A488" s="4" t="s">
        <v>972</v>
      </c>
      <c r="B488" s="4" t="s">
        <v>973</v>
      </c>
      <c r="C488" s="5">
        <v>303.60000000000002</v>
      </c>
      <c r="D488" s="5">
        <v>607.20000000000005</v>
      </c>
      <c r="E488" s="5">
        <v>607.20000000000005</v>
      </c>
      <c r="F488" s="5">
        <v>303.60000000000002</v>
      </c>
    </row>
    <row r="489" spans="1:6" ht="12.75" customHeight="1" x14ac:dyDescent="0.2">
      <c r="A489" s="4" t="s">
        <v>974</v>
      </c>
      <c r="B489" s="4" t="s">
        <v>975</v>
      </c>
      <c r="C489" s="5">
        <v>412.94</v>
      </c>
      <c r="D489" s="5">
        <v>1061.94</v>
      </c>
      <c r="E489" s="5">
        <v>649</v>
      </c>
      <c r="F489" s="5">
        <v>0</v>
      </c>
    </row>
    <row r="490" spans="1:6" ht="12.75" customHeight="1" x14ac:dyDescent="0.2">
      <c r="A490" s="4" t="s">
        <v>976</v>
      </c>
      <c r="B490" s="4" t="s">
        <v>977</v>
      </c>
      <c r="C490" s="5">
        <v>394.5</v>
      </c>
      <c r="D490" s="5">
        <v>867.9</v>
      </c>
      <c r="E490" s="5">
        <v>512.85</v>
      </c>
      <c r="F490" s="5">
        <v>39.450000000000003</v>
      </c>
    </row>
    <row r="491" spans="1:6" ht="12.75" customHeight="1" x14ac:dyDescent="0.2">
      <c r="A491" s="4" t="s">
        <v>978</v>
      </c>
      <c r="B491" s="4" t="s">
        <v>979</v>
      </c>
      <c r="C491" s="5">
        <v>2198</v>
      </c>
      <c r="D491" s="5">
        <v>2198</v>
      </c>
      <c r="E491" s="5">
        <v>0</v>
      </c>
      <c r="F491" s="5">
        <v>0</v>
      </c>
    </row>
    <row r="492" spans="1:6" ht="12.75" customHeight="1" x14ac:dyDescent="0.2">
      <c r="A492" s="4" t="s">
        <v>980</v>
      </c>
      <c r="B492" s="4" t="s">
        <v>981</v>
      </c>
      <c r="C492" s="5">
        <v>3082.64</v>
      </c>
      <c r="D492" s="5">
        <v>5955.72</v>
      </c>
      <c r="E492" s="5">
        <v>3862.53</v>
      </c>
      <c r="F492" s="5">
        <v>989.45</v>
      </c>
    </row>
    <row r="493" spans="1:6" ht="12.75" customHeight="1" x14ac:dyDescent="0.2">
      <c r="A493" s="4" t="s">
        <v>982</v>
      </c>
      <c r="B493" s="4" t="s">
        <v>983</v>
      </c>
      <c r="C493" s="5">
        <v>1080</v>
      </c>
      <c r="D493" s="5">
        <v>1080</v>
      </c>
      <c r="E493" s="5">
        <v>0</v>
      </c>
      <c r="F493" s="5">
        <v>0</v>
      </c>
    </row>
    <row r="494" spans="1:6" ht="12.75" customHeight="1" x14ac:dyDescent="0.2">
      <c r="A494" s="4" t="s">
        <v>984</v>
      </c>
      <c r="B494" s="4" t="s">
        <v>985</v>
      </c>
      <c r="C494" s="5">
        <v>1170</v>
      </c>
      <c r="D494" s="5">
        <v>2317.5</v>
      </c>
      <c r="E494" s="5">
        <v>2047.5</v>
      </c>
      <c r="F494" s="5">
        <v>900</v>
      </c>
    </row>
    <row r="495" spans="1:6" ht="12.75" customHeight="1" x14ac:dyDescent="0.2">
      <c r="A495" s="4" t="s">
        <v>986</v>
      </c>
      <c r="B495" s="4" t="s">
        <v>987</v>
      </c>
      <c r="C495" s="5">
        <v>4950</v>
      </c>
      <c r="D495" s="5">
        <v>4950</v>
      </c>
      <c r="E495" s="5">
        <v>0</v>
      </c>
      <c r="F495" s="5">
        <v>0</v>
      </c>
    </row>
    <row r="496" spans="1:6" ht="12.75" customHeight="1" x14ac:dyDescent="0.2">
      <c r="A496" s="4" t="s">
        <v>988</v>
      </c>
      <c r="B496" s="4" t="s">
        <v>989</v>
      </c>
      <c r="C496" s="5">
        <v>2685.4</v>
      </c>
      <c r="D496" s="5">
        <v>2685.4</v>
      </c>
      <c r="E496" s="5">
        <v>0</v>
      </c>
      <c r="F496" s="5">
        <v>0</v>
      </c>
    </row>
    <row r="497" spans="1:6" ht="12.75" customHeight="1" x14ac:dyDescent="0.2">
      <c r="A497" s="4" t="s">
        <v>990</v>
      </c>
      <c r="B497" s="4" t="s">
        <v>991</v>
      </c>
      <c r="C497" s="5">
        <v>1172</v>
      </c>
      <c r="D497" s="5">
        <v>2837.4</v>
      </c>
      <c r="E497" s="5">
        <v>1665.4</v>
      </c>
      <c r="F497" s="5">
        <v>0</v>
      </c>
    </row>
    <row r="498" spans="1:6" ht="12.75" customHeight="1" x14ac:dyDescent="0.2">
      <c r="A498" s="4" t="s">
        <v>992</v>
      </c>
      <c r="B498" s="4" t="s">
        <v>993</v>
      </c>
      <c r="C498" s="5">
        <v>1040.76</v>
      </c>
      <c r="D498" s="5">
        <v>1430.76</v>
      </c>
      <c r="E498" s="5">
        <v>390</v>
      </c>
      <c r="F498" s="5">
        <v>0</v>
      </c>
    </row>
    <row r="499" spans="1:6" ht="12.75" customHeight="1" x14ac:dyDescent="0.2">
      <c r="A499" s="4" t="s">
        <v>994</v>
      </c>
      <c r="B499" s="4" t="s">
        <v>995</v>
      </c>
      <c r="C499" s="5">
        <v>9800</v>
      </c>
      <c r="D499" s="5">
        <v>9800</v>
      </c>
      <c r="E499" s="5">
        <v>0</v>
      </c>
      <c r="F499" s="5">
        <v>0</v>
      </c>
    </row>
    <row r="500" spans="1:6" ht="12.75" customHeight="1" x14ac:dyDescent="0.2">
      <c r="A500" s="4" t="s">
        <v>996</v>
      </c>
      <c r="B500" s="4" t="s">
        <v>997</v>
      </c>
      <c r="C500" s="5">
        <v>408</v>
      </c>
      <c r="D500" s="5">
        <v>748</v>
      </c>
      <c r="E500" s="5">
        <v>340</v>
      </c>
      <c r="F500" s="5">
        <v>0</v>
      </c>
    </row>
    <row r="501" spans="1:6" ht="12.75" customHeight="1" x14ac:dyDescent="0.2">
      <c r="A501" s="4" t="s">
        <v>998</v>
      </c>
      <c r="B501" s="4" t="s">
        <v>999</v>
      </c>
      <c r="C501" s="5">
        <v>30</v>
      </c>
      <c r="D501" s="5">
        <v>30</v>
      </c>
      <c r="E501" s="5">
        <v>0</v>
      </c>
      <c r="F501" s="5">
        <v>0</v>
      </c>
    </row>
    <row r="502" spans="1:6" ht="12.75" customHeight="1" x14ac:dyDescent="0.2">
      <c r="A502" s="4" t="s">
        <v>1000</v>
      </c>
      <c r="B502" s="4" t="s">
        <v>1001</v>
      </c>
      <c r="C502" s="5">
        <v>0</v>
      </c>
      <c r="D502" s="5">
        <v>4562.55</v>
      </c>
      <c r="E502" s="5">
        <v>5408.35</v>
      </c>
      <c r="F502" s="5">
        <v>845.8</v>
      </c>
    </row>
    <row r="503" spans="1:6" ht="12.75" customHeight="1" x14ac:dyDescent="0.2">
      <c r="A503" s="4" t="s">
        <v>1002</v>
      </c>
      <c r="B503" s="4" t="s">
        <v>1003</v>
      </c>
      <c r="C503" s="5">
        <v>445.25</v>
      </c>
      <c r="D503" s="5">
        <v>841.95</v>
      </c>
      <c r="E503" s="5">
        <v>396.7</v>
      </c>
      <c r="F503" s="5">
        <v>0</v>
      </c>
    </row>
    <row r="504" spans="1:6" ht="12.75" customHeight="1" x14ac:dyDescent="0.2">
      <c r="A504" s="4" t="s">
        <v>1004</v>
      </c>
      <c r="B504" s="4" t="s">
        <v>1005</v>
      </c>
      <c r="C504" s="5">
        <v>560</v>
      </c>
      <c r="D504" s="5">
        <v>1120</v>
      </c>
      <c r="E504" s="5">
        <v>770</v>
      </c>
      <c r="F504" s="5">
        <v>210</v>
      </c>
    </row>
    <row r="505" spans="1:6" ht="12.75" customHeight="1" x14ac:dyDescent="0.2">
      <c r="A505" s="4" t="s">
        <v>1006</v>
      </c>
      <c r="B505" s="4" t="s">
        <v>1007</v>
      </c>
      <c r="C505" s="5">
        <v>376.09</v>
      </c>
      <c r="D505" s="5">
        <v>752.18</v>
      </c>
      <c r="E505" s="5">
        <v>376.09</v>
      </c>
      <c r="F505" s="5">
        <v>0</v>
      </c>
    </row>
    <row r="506" spans="1:6" ht="12.75" customHeight="1" x14ac:dyDescent="0.2">
      <c r="A506" s="4" t="s">
        <v>1008</v>
      </c>
      <c r="B506" s="4" t="s">
        <v>1009</v>
      </c>
      <c r="C506" s="5">
        <v>2069.1</v>
      </c>
      <c r="D506" s="5">
        <v>4843.0200000000004</v>
      </c>
      <c r="E506" s="5">
        <v>7243.42</v>
      </c>
      <c r="F506" s="5">
        <v>4469.5</v>
      </c>
    </row>
    <row r="507" spans="1:6" ht="12.75" customHeight="1" x14ac:dyDescent="0.2">
      <c r="A507" s="4" t="s">
        <v>1010</v>
      </c>
      <c r="B507" s="4" t="s">
        <v>1011</v>
      </c>
      <c r="C507" s="5">
        <v>0</v>
      </c>
      <c r="D507" s="5">
        <v>13330</v>
      </c>
      <c r="E507" s="5">
        <v>13330</v>
      </c>
      <c r="F507" s="5">
        <v>0</v>
      </c>
    </row>
    <row r="508" spans="1:6" ht="12.75" customHeight="1" x14ac:dyDescent="0.2">
      <c r="A508" s="4" t="s">
        <v>1012</v>
      </c>
      <c r="B508" s="4" t="s">
        <v>1013</v>
      </c>
      <c r="C508" s="5">
        <v>0</v>
      </c>
      <c r="D508" s="5">
        <v>427.5</v>
      </c>
      <c r="E508" s="5">
        <v>427.5</v>
      </c>
      <c r="F508" s="5">
        <v>0</v>
      </c>
    </row>
    <row r="509" spans="1:6" ht="12.75" customHeight="1" x14ac:dyDescent="0.2">
      <c r="A509" s="4" t="s">
        <v>1014</v>
      </c>
      <c r="B509" s="4" t="s">
        <v>1015</v>
      </c>
      <c r="C509" s="5">
        <v>0</v>
      </c>
      <c r="D509" s="5">
        <v>160</v>
      </c>
      <c r="E509" s="5">
        <v>160</v>
      </c>
      <c r="F509" s="5">
        <v>0</v>
      </c>
    </row>
    <row r="510" spans="1:6" ht="12.75" customHeight="1" x14ac:dyDescent="0.2">
      <c r="A510" s="4" t="s">
        <v>1016</v>
      </c>
      <c r="B510" s="4" t="s">
        <v>1017</v>
      </c>
      <c r="C510" s="5">
        <v>0</v>
      </c>
      <c r="D510" s="5">
        <v>773</v>
      </c>
      <c r="E510" s="5">
        <v>773</v>
      </c>
      <c r="F510" s="5">
        <v>0</v>
      </c>
    </row>
    <row r="511" spans="1:6" ht="12.75" customHeight="1" x14ac:dyDescent="0.2">
      <c r="A511" s="4" t="s">
        <v>1018</v>
      </c>
      <c r="B511" s="4" t="s">
        <v>1019</v>
      </c>
      <c r="C511" s="5">
        <v>0</v>
      </c>
      <c r="D511" s="5">
        <v>1960</v>
      </c>
      <c r="E511" s="5">
        <v>1960</v>
      </c>
      <c r="F511" s="5">
        <v>0</v>
      </c>
    </row>
    <row r="512" spans="1:6" ht="12.75" customHeight="1" x14ac:dyDescent="0.2">
      <c r="A512" s="4" t="s">
        <v>1020</v>
      </c>
      <c r="B512" s="4" t="s">
        <v>1021</v>
      </c>
      <c r="C512" s="5">
        <v>730</v>
      </c>
      <c r="D512" s="5">
        <v>1125</v>
      </c>
      <c r="E512" s="5">
        <v>395</v>
      </c>
      <c r="F512" s="5">
        <v>0</v>
      </c>
    </row>
    <row r="513" spans="1:6" ht="12.75" customHeight="1" x14ac:dyDescent="0.2">
      <c r="A513" s="4" t="s">
        <v>1022</v>
      </c>
      <c r="B513" s="4" t="s">
        <v>1023</v>
      </c>
      <c r="C513" s="5">
        <v>0</v>
      </c>
      <c r="D513" s="5">
        <v>1468.6</v>
      </c>
      <c r="E513" s="5">
        <v>1468.6</v>
      </c>
      <c r="F513" s="5">
        <v>0</v>
      </c>
    </row>
    <row r="514" spans="1:6" ht="12.75" customHeight="1" x14ac:dyDescent="0.2">
      <c r="A514" s="4" t="s">
        <v>1024</v>
      </c>
      <c r="B514" s="4" t="s">
        <v>1025</v>
      </c>
      <c r="C514" s="5">
        <v>0</v>
      </c>
      <c r="D514" s="5">
        <v>4320</v>
      </c>
      <c r="E514" s="5">
        <v>4320</v>
      </c>
      <c r="F514" s="5">
        <v>0</v>
      </c>
    </row>
    <row r="515" spans="1:6" ht="12.75" customHeight="1" x14ac:dyDescent="0.2">
      <c r="A515" s="4" t="s">
        <v>1026</v>
      </c>
      <c r="B515" s="4" t="s">
        <v>1027</v>
      </c>
      <c r="C515" s="5">
        <v>0</v>
      </c>
      <c r="D515" s="5">
        <v>5112</v>
      </c>
      <c r="E515" s="5">
        <v>5112</v>
      </c>
      <c r="F515" s="5">
        <v>0</v>
      </c>
    </row>
    <row r="516" spans="1:6" ht="12.75" customHeight="1" x14ac:dyDescent="0.2">
      <c r="A516" s="4" t="s">
        <v>1028</v>
      </c>
      <c r="B516" s="4" t="s">
        <v>1029</v>
      </c>
      <c r="C516" s="5">
        <v>0</v>
      </c>
      <c r="D516" s="5">
        <v>4520</v>
      </c>
      <c r="E516" s="5">
        <v>4520</v>
      </c>
      <c r="F516" s="5">
        <v>0</v>
      </c>
    </row>
    <row r="517" spans="1:6" ht="12.75" customHeight="1" x14ac:dyDescent="0.2">
      <c r="A517" s="4" t="s">
        <v>1030</v>
      </c>
      <c r="B517" s="4" t="s">
        <v>1031</v>
      </c>
      <c r="C517" s="5">
        <v>0</v>
      </c>
      <c r="D517" s="5">
        <v>124030.32</v>
      </c>
      <c r="E517" s="5">
        <v>124030.32</v>
      </c>
      <c r="F517" s="5">
        <v>0</v>
      </c>
    </row>
    <row r="518" spans="1:6" ht="12.75" customHeight="1" x14ac:dyDescent="0.2">
      <c r="A518" s="4" t="s">
        <v>1032</v>
      </c>
      <c r="B518" s="4" t="s">
        <v>1033</v>
      </c>
      <c r="C518" s="5">
        <v>0</v>
      </c>
      <c r="D518" s="5">
        <v>877.1</v>
      </c>
      <c r="E518" s="5">
        <v>877.1</v>
      </c>
      <c r="F518" s="5">
        <v>0</v>
      </c>
    </row>
    <row r="519" spans="1:6" ht="12.75" customHeight="1" x14ac:dyDescent="0.2">
      <c r="A519" s="4" t="s">
        <v>1034</v>
      </c>
      <c r="B519" s="4" t="s">
        <v>1035</v>
      </c>
      <c r="C519" s="5">
        <v>0</v>
      </c>
      <c r="D519" s="5">
        <v>833</v>
      </c>
      <c r="E519" s="5">
        <v>833</v>
      </c>
      <c r="F519" s="5">
        <v>0</v>
      </c>
    </row>
    <row r="520" spans="1:6" ht="12.75" customHeight="1" x14ac:dyDescent="0.2">
      <c r="A520" s="4" t="s">
        <v>1036</v>
      </c>
      <c r="B520" s="4" t="s">
        <v>1037</v>
      </c>
      <c r="C520" s="5">
        <v>0</v>
      </c>
      <c r="D520" s="5">
        <v>1000</v>
      </c>
      <c r="E520" s="5">
        <v>1000</v>
      </c>
      <c r="F520" s="5">
        <v>0</v>
      </c>
    </row>
    <row r="521" spans="1:6" ht="12.75" customHeight="1" x14ac:dyDescent="0.2">
      <c r="A521" s="4" t="s">
        <v>1038</v>
      </c>
      <c r="B521" s="4" t="s">
        <v>1039</v>
      </c>
      <c r="C521" s="5">
        <v>0</v>
      </c>
      <c r="D521" s="5">
        <v>970</v>
      </c>
      <c r="E521" s="5">
        <v>970</v>
      </c>
      <c r="F521" s="5">
        <v>0</v>
      </c>
    </row>
    <row r="522" spans="1:6" ht="12.75" customHeight="1" x14ac:dyDescent="0.2">
      <c r="A522" s="4" t="s">
        <v>1040</v>
      </c>
      <c r="B522" s="4" t="s">
        <v>1041</v>
      </c>
      <c r="C522" s="5">
        <v>0</v>
      </c>
      <c r="D522" s="5">
        <v>1148</v>
      </c>
      <c r="E522" s="5">
        <v>1148</v>
      </c>
      <c r="F522" s="5">
        <v>0</v>
      </c>
    </row>
    <row r="523" spans="1:6" ht="12.75" customHeight="1" x14ac:dyDescent="0.2">
      <c r="A523" s="4" t="s">
        <v>1042</v>
      </c>
      <c r="B523" s="4" t="s">
        <v>1043</v>
      </c>
      <c r="C523" s="5">
        <v>0</v>
      </c>
      <c r="D523" s="5">
        <v>1020</v>
      </c>
      <c r="E523" s="5">
        <v>1020</v>
      </c>
      <c r="F523" s="5">
        <v>0</v>
      </c>
    </row>
    <row r="524" spans="1:6" ht="12.75" customHeight="1" x14ac:dyDescent="0.2">
      <c r="A524" s="4" t="s">
        <v>1044</v>
      </c>
      <c r="B524" s="4" t="s">
        <v>1045</v>
      </c>
      <c r="C524" s="5">
        <v>0</v>
      </c>
      <c r="D524" s="5">
        <v>1996</v>
      </c>
      <c r="E524" s="5">
        <v>1996</v>
      </c>
      <c r="F524" s="5">
        <v>0</v>
      </c>
    </row>
    <row r="525" spans="1:6" ht="12.75" customHeight="1" x14ac:dyDescent="0.2">
      <c r="A525" s="4" t="s">
        <v>1046</v>
      </c>
      <c r="B525" s="4" t="s">
        <v>1047</v>
      </c>
      <c r="C525" s="5">
        <v>0</v>
      </c>
      <c r="D525" s="5">
        <v>15500</v>
      </c>
      <c r="E525" s="5">
        <v>15500</v>
      </c>
      <c r="F525" s="5">
        <v>0</v>
      </c>
    </row>
    <row r="526" spans="1:6" ht="12.75" customHeight="1" x14ac:dyDescent="0.2">
      <c r="A526" s="4" t="s">
        <v>1048</v>
      </c>
      <c r="B526" s="4" t="s">
        <v>1049</v>
      </c>
      <c r="C526" s="5">
        <v>0</v>
      </c>
      <c r="D526" s="5">
        <v>735.2</v>
      </c>
      <c r="E526" s="5">
        <v>1286.5999999999999</v>
      </c>
      <c r="F526" s="5">
        <v>551.4</v>
      </c>
    </row>
    <row r="527" spans="1:6" ht="12.75" customHeight="1" x14ac:dyDescent="0.2">
      <c r="A527" s="4" t="s">
        <v>1050</v>
      </c>
      <c r="B527" s="4" t="s">
        <v>1051</v>
      </c>
      <c r="C527" s="5">
        <v>0</v>
      </c>
      <c r="D527" s="5">
        <v>2175</v>
      </c>
      <c r="E527" s="5">
        <v>2175</v>
      </c>
      <c r="F527" s="5">
        <v>0</v>
      </c>
    </row>
    <row r="528" spans="1:6" ht="12.75" customHeight="1" x14ac:dyDescent="0.2">
      <c r="A528" s="4" t="s">
        <v>1052</v>
      </c>
      <c r="B528" s="4" t="s">
        <v>1053</v>
      </c>
      <c r="C528" s="5">
        <v>0</v>
      </c>
      <c r="D528" s="5">
        <v>1075.5</v>
      </c>
      <c r="E528" s="5">
        <v>1198.5</v>
      </c>
      <c r="F528" s="5">
        <v>123</v>
      </c>
    </row>
    <row r="529" spans="1:6" ht="12.75" customHeight="1" x14ac:dyDescent="0.2">
      <c r="A529" s="4" t="s">
        <v>1054</v>
      </c>
      <c r="B529" s="4" t="s">
        <v>1055</v>
      </c>
      <c r="C529" s="5">
        <v>0</v>
      </c>
      <c r="D529" s="5">
        <v>1350</v>
      </c>
      <c r="E529" s="5">
        <v>1890</v>
      </c>
      <c r="F529" s="5">
        <v>540</v>
      </c>
    </row>
    <row r="530" spans="1:6" ht="12.75" customHeight="1" x14ac:dyDescent="0.2">
      <c r="A530" s="4" t="s">
        <v>1056</v>
      </c>
      <c r="B530" s="4" t="s">
        <v>1057</v>
      </c>
      <c r="C530" s="5">
        <v>0</v>
      </c>
      <c r="D530" s="5">
        <v>225</v>
      </c>
      <c r="E530" s="5">
        <v>275</v>
      </c>
      <c r="F530" s="5">
        <v>50</v>
      </c>
    </row>
    <row r="531" spans="1:6" ht="12.75" customHeight="1" x14ac:dyDescent="0.2">
      <c r="A531" s="4" t="s">
        <v>1058</v>
      </c>
      <c r="B531" s="4" t="s">
        <v>1059</v>
      </c>
      <c r="C531" s="5">
        <v>0</v>
      </c>
      <c r="D531" s="5">
        <v>1015.8</v>
      </c>
      <c r="E531" s="5">
        <v>1015.8</v>
      </c>
      <c r="F531" s="5">
        <v>0</v>
      </c>
    </row>
    <row r="532" spans="1:6" ht="12.75" customHeight="1" x14ac:dyDescent="0.2">
      <c r="A532" s="4" t="s">
        <v>1060</v>
      </c>
      <c r="B532" s="4" t="s">
        <v>1061</v>
      </c>
      <c r="C532" s="5">
        <v>0</v>
      </c>
      <c r="D532" s="5">
        <v>455</v>
      </c>
      <c r="E532" s="5">
        <v>728</v>
      </c>
      <c r="F532" s="5">
        <v>273</v>
      </c>
    </row>
    <row r="533" spans="1:6" ht="12.75" customHeight="1" x14ac:dyDescent="0.2">
      <c r="A533" s="4" t="s">
        <v>1062</v>
      </c>
      <c r="B533" s="4" t="s">
        <v>1063</v>
      </c>
      <c r="C533" s="5">
        <v>0</v>
      </c>
      <c r="D533" s="5">
        <v>4124</v>
      </c>
      <c r="E533" s="5">
        <v>4124</v>
      </c>
      <c r="F533" s="5">
        <v>0</v>
      </c>
    </row>
    <row r="534" spans="1:6" ht="12.75" customHeight="1" x14ac:dyDescent="0.2">
      <c r="A534" s="4" t="s">
        <v>1064</v>
      </c>
      <c r="B534" s="4" t="s">
        <v>1065</v>
      </c>
      <c r="C534" s="5">
        <v>0</v>
      </c>
      <c r="D534" s="5">
        <v>269.75</v>
      </c>
      <c r="E534" s="5">
        <v>2171.75</v>
      </c>
      <c r="F534" s="5">
        <v>1902</v>
      </c>
    </row>
    <row r="535" spans="1:6" ht="12.75" customHeight="1" x14ac:dyDescent="0.2">
      <c r="A535" s="4" t="s">
        <v>1066</v>
      </c>
      <c r="B535" s="4" t="s">
        <v>1067</v>
      </c>
      <c r="C535" s="5">
        <v>0</v>
      </c>
      <c r="D535" s="5">
        <v>1091.5999999999999</v>
      </c>
      <c r="E535" s="5">
        <v>2716.85</v>
      </c>
      <c r="F535" s="5">
        <v>1625.25</v>
      </c>
    </row>
    <row r="536" spans="1:6" ht="12.75" customHeight="1" x14ac:dyDescent="0.2">
      <c r="A536" s="4" t="s">
        <v>1068</v>
      </c>
      <c r="B536" s="4" t="s">
        <v>1069</v>
      </c>
      <c r="C536" s="5">
        <v>0</v>
      </c>
      <c r="D536" s="5">
        <v>2460</v>
      </c>
      <c r="E536" s="5">
        <v>2460</v>
      </c>
      <c r="F536" s="5">
        <v>0</v>
      </c>
    </row>
    <row r="537" spans="1:6" ht="12.75" customHeight="1" x14ac:dyDescent="0.2">
      <c r="A537" s="4" t="s">
        <v>1070</v>
      </c>
      <c r="B537" s="4" t="s">
        <v>1071</v>
      </c>
      <c r="C537" s="5">
        <v>0</v>
      </c>
      <c r="D537" s="5">
        <v>5653.45</v>
      </c>
      <c r="E537" s="5">
        <v>5653.45</v>
      </c>
      <c r="F537" s="5">
        <v>0</v>
      </c>
    </row>
    <row r="538" spans="1:6" ht="12.75" customHeight="1" x14ac:dyDescent="0.2">
      <c r="A538" s="4" t="s">
        <v>1072</v>
      </c>
      <c r="B538" s="4" t="s">
        <v>1073</v>
      </c>
      <c r="C538" s="5">
        <v>0</v>
      </c>
      <c r="D538" s="5">
        <v>13883.71</v>
      </c>
      <c r="E538" s="5">
        <v>13883.71</v>
      </c>
      <c r="F538" s="5">
        <v>0</v>
      </c>
    </row>
    <row r="539" spans="1:6" ht="12.75" customHeight="1" x14ac:dyDescent="0.2">
      <c r="A539" s="4" t="s">
        <v>1074</v>
      </c>
      <c r="B539" s="4" t="s">
        <v>1075</v>
      </c>
      <c r="C539" s="5">
        <v>0</v>
      </c>
      <c r="D539" s="5">
        <v>2278.5</v>
      </c>
      <c r="E539" s="5">
        <v>3255</v>
      </c>
      <c r="F539" s="5">
        <v>976.5</v>
      </c>
    </row>
    <row r="540" spans="1:6" ht="12.75" customHeight="1" x14ac:dyDescent="0.2">
      <c r="A540" s="4" t="s">
        <v>1076</v>
      </c>
      <c r="B540" s="4" t="s">
        <v>1077</v>
      </c>
      <c r="C540" s="5">
        <v>0</v>
      </c>
      <c r="D540" s="5">
        <v>10792.18</v>
      </c>
      <c r="E540" s="5">
        <v>10792.18</v>
      </c>
      <c r="F540" s="5">
        <v>0</v>
      </c>
    </row>
    <row r="541" spans="1:6" ht="12.75" customHeight="1" x14ac:dyDescent="0.2">
      <c r="A541" s="4" t="s">
        <v>1078</v>
      </c>
      <c r="B541" s="4" t="s">
        <v>1079</v>
      </c>
      <c r="C541" s="5">
        <v>0</v>
      </c>
      <c r="D541" s="5">
        <v>2475</v>
      </c>
      <c r="E541" s="5">
        <v>2772</v>
      </c>
      <c r="F541" s="5">
        <v>297</v>
      </c>
    </row>
    <row r="542" spans="1:6" ht="12.75" customHeight="1" x14ac:dyDescent="0.2">
      <c r="A542" s="4" t="s">
        <v>1080</v>
      </c>
      <c r="B542" s="4" t="s">
        <v>1081</v>
      </c>
      <c r="C542" s="5">
        <v>0</v>
      </c>
      <c r="D542" s="5">
        <v>1177.5</v>
      </c>
      <c r="E542" s="5">
        <v>1177.5</v>
      </c>
      <c r="F542" s="5">
        <v>0</v>
      </c>
    </row>
    <row r="543" spans="1:6" ht="12.75" customHeight="1" x14ac:dyDescent="0.2">
      <c r="A543" s="4" t="s">
        <v>1082</v>
      </c>
      <c r="B543" s="4" t="s">
        <v>1083</v>
      </c>
      <c r="C543" s="5">
        <v>0</v>
      </c>
      <c r="D543" s="5">
        <v>1380</v>
      </c>
      <c r="E543" s="5">
        <v>1380</v>
      </c>
      <c r="F543" s="5">
        <v>0</v>
      </c>
    </row>
    <row r="544" spans="1:6" ht="12.75" customHeight="1" x14ac:dyDescent="0.2">
      <c r="A544" s="4" t="s">
        <v>1084</v>
      </c>
      <c r="B544" s="4" t="s">
        <v>1085</v>
      </c>
      <c r="C544" s="5">
        <v>0</v>
      </c>
      <c r="D544" s="5">
        <v>567</v>
      </c>
      <c r="E544" s="5">
        <v>567</v>
      </c>
      <c r="F544" s="5">
        <v>0</v>
      </c>
    </row>
    <row r="545" spans="1:6" ht="12.75" customHeight="1" x14ac:dyDescent="0.2">
      <c r="A545" s="4" t="s">
        <v>1086</v>
      </c>
      <c r="B545" s="4" t="s">
        <v>1087</v>
      </c>
      <c r="C545" s="5">
        <v>0</v>
      </c>
      <c r="D545" s="5">
        <v>0</v>
      </c>
      <c r="E545" s="5">
        <v>1046.2</v>
      </c>
      <c r="F545" s="5">
        <v>1046.2</v>
      </c>
    </row>
    <row r="546" spans="1:6" ht="12.75" customHeight="1" x14ac:dyDescent="0.2">
      <c r="A546" s="4" t="s">
        <v>1088</v>
      </c>
      <c r="B546" s="4" t="s">
        <v>1089</v>
      </c>
      <c r="C546" s="5">
        <v>0</v>
      </c>
      <c r="D546" s="5">
        <v>3740</v>
      </c>
      <c r="E546" s="5">
        <v>3740</v>
      </c>
      <c r="F546" s="5">
        <v>0</v>
      </c>
    </row>
    <row r="547" spans="1:6" ht="12.75" customHeight="1" x14ac:dyDescent="0.2">
      <c r="A547" s="4" t="s">
        <v>1090</v>
      </c>
      <c r="B547" s="4" t="s">
        <v>1091</v>
      </c>
      <c r="C547" s="5">
        <v>0</v>
      </c>
      <c r="D547" s="5">
        <v>104.76</v>
      </c>
      <c r="E547" s="5">
        <v>104.76</v>
      </c>
      <c r="F547" s="5">
        <v>0</v>
      </c>
    </row>
    <row r="548" spans="1:6" ht="12.75" customHeight="1" x14ac:dyDescent="0.2">
      <c r="A548" s="4" t="s">
        <v>1092</v>
      </c>
      <c r="B548" s="4" t="s">
        <v>1093</v>
      </c>
      <c r="C548" s="5">
        <v>0</v>
      </c>
      <c r="D548" s="5">
        <v>1025</v>
      </c>
      <c r="E548" s="5">
        <v>1025</v>
      </c>
      <c r="F548" s="5">
        <v>0</v>
      </c>
    </row>
    <row r="549" spans="1:6" ht="12.75" customHeight="1" x14ac:dyDescent="0.2">
      <c r="A549" s="4" t="s">
        <v>1094</v>
      </c>
      <c r="B549" s="4" t="s">
        <v>1095</v>
      </c>
      <c r="C549" s="5">
        <v>0</v>
      </c>
      <c r="D549" s="5">
        <v>0</v>
      </c>
      <c r="E549" s="5">
        <v>250</v>
      </c>
      <c r="F549" s="5">
        <v>250</v>
      </c>
    </row>
    <row r="550" spans="1:6" ht="12.75" customHeight="1" x14ac:dyDescent="0.2">
      <c r="A550" s="4" t="s">
        <v>1096</v>
      </c>
      <c r="B550" s="4" t="s">
        <v>1097</v>
      </c>
      <c r="C550" s="5">
        <v>0</v>
      </c>
      <c r="D550" s="5">
        <v>0</v>
      </c>
      <c r="E550" s="5">
        <v>2100</v>
      </c>
      <c r="F550" s="5">
        <v>2100</v>
      </c>
    </row>
    <row r="551" spans="1:6" ht="12.75" customHeight="1" x14ac:dyDescent="0.2">
      <c r="A551" s="4" t="s">
        <v>1098</v>
      </c>
      <c r="B551" s="4" t="s">
        <v>1099</v>
      </c>
      <c r="C551" s="5">
        <v>0</v>
      </c>
      <c r="D551" s="5">
        <v>6828.9</v>
      </c>
      <c r="E551" s="5">
        <v>6828.9</v>
      </c>
      <c r="F551" s="5">
        <v>0</v>
      </c>
    </row>
    <row r="552" spans="1:6" ht="12.75" customHeight="1" x14ac:dyDescent="0.2">
      <c r="A552" s="4" t="s">
        <v>1100</v>
      </c>
      <c r="B552" s="4" t="s">
        <v>1101</v>
      </c>
      <c r="C552" s="5">
        <v>0</v>
      </c>
      <c r="D552" s="5">
        <v>0</v>
      </c>
      <c r="E552" s="5">
        <v>2575</v>
      </c>
      <c r="F552" s="5">
        <v>2575</v>
      </c>
    </row>
    <row r="553" spans="1:6" ht="12.75" customHeight="1" x14ac:dyDescent="0.2">
      <c r="A553" s="4" t="s">
        <v>1102</v>
      </c>
      <c r="B553" s="4" t="s">
        <v>1103</v>
      </c>
      <c r="C553" s="5">
        <v>0</v>
      </c>
      <c r="D553" s="5">
        <v>0</v>
      </c>
      <c r="E553" s="5">
        <v>870</v>
      </c>
      <c r="F553" s="5">
        <v>870</v>
      </c>
    </row>
    <row r="554" spans="1:6" ht="12.75" customHeight="1" x14ac:dyDescent="0.2">
      <c r="A554" s="4" t="s">
        <v>1104</v>
      </c>
      <c r="B554" s="4" t="s">
        <v>1105</v>
      </c>
      <c r="C554" s="5">
        <v>0</v>
      </c>
      <c r="D554" s="5">
        <v>0</v>
      </c>
      <c r="E554" s="5">
        <v>1184.5</v>
      </c>
      <c r="F554" s="5">
        <v>1184.5</v>
      </c>
    </row>
    <row r="555" spans="1:6" ht="12.75" customHeight="1" x14ac:dyDescent="0.2">
      <c r="A555" s="4" t="s">
        <v>1106</v>
      </c>
      <c r="B555" s="4" t="s">
        <v>1107</v>
      </c>
      <c r="C555" s="5">
        <v>0</v>
      </c>
      <c r="D555" s="5">
        <v>0</v>
      </c>
      <c r="E555" s="5">
        <v>12138</v>
      </c>
      <c r="F555" s="5">
        <v>12138</v>
      </c>
    </row>
    <row r="556" spans="1:6" ht="12.75" customHeight="1" x14ac:dyDescent="0.2">
      <c r="A556" s="4" t="s">
        <v>1108</v>
      </c>
      <c r="B556" s="4" t="s">
        <v>1109</v>
      </c>
      <c r="C556" s="5">
        <v>0</v>
      </c>
      <c r="D556" s="5">
        <v>0</v>
      </c>
      <c r="E556" s="5">
        <v>1557.88</v>
      </c>
      <c r="F556" s="5">
        <v>1557.88</v>
      </c>
    </row>
    <row r="557" spans="1:6" ht="12.75" customHeight="1" x14ac:dyDescent="0.2">
      <c r="A557" s="4" t="s">
        <v>1110</v>
      </c>
      <c r="B557" s="4" t="s">
        <v>1111</v>
      </c>
      <c r="C557" s="5">
        <v>0</v>
      </c>
      <c r="D557" s="5">
        <v>0</v>
      </c>
      <c r="E557" s="5">
        <v>680.05</v>
      </c>
      <c r="F557" s="5">
        <v>680.05</v>
      </c>
    </row>
    <row r="558" spans="1:6" ht="12.75" customHeight="1" x14ac:dyDescent="0.2">
      <c r="A558" s="4" t="s">
        <v>1112</v>
      </c>
      <c r="B558" s="4" t="s">
        <v>1113</v>
      </c>
      <c r="C558" s="5">
        <v>0</v>
      </c>
      <c r="D558" s="5">
        <v>0</v>
      </c>
      <c r="E558" s="5">
        <v>18144.939999999999</v>
      </c>
      <c r="F558" s="5">
        <v>18144.939999999999</v>
      </c>
    </row>
    <row r="559" spans="1:6" ht="12.75" customHeight="1" x14ac:dyDescent="0.2">
      <c r="A559" s="4" t="s">
        <v>1114</v>
      </c>
      <c r="B559" s="4" t="s">
        <v>1115</v>
      </c>
      <c r="C559" s="5">
        <v>0</v>
      </c>
      <c r="D559" s="5">
        <v>0</v>
      </c>
      <c r="E559" s="5">
        <v>880</v>
      </c>
      <c r="F559" s="5">
        <v>880</v>
      </c>
    </row>
    <row r="560" spans="1:6" ht="12.75" customHeight="1" x14ac:dyDescent="0.2">
      <c r="A560" s="4" t="s">
        <v>1116</v>
      </c>
      <c r="B560" s="4" t="s">
        <v>1117</v>
      </c>
      <c r="C560" s="5">
        <v>0</v>
      </c>
      <c r="D560" s="5">
        <v>475.5</v>
      </c>
      <c r="E560" s="5">
        <v>7033.98</v>
      </c>
      <c r="F560" s="5">
        <v>6558.48</v>
      </c>
    </row>
    <row r="561" spans="1:6" ht="12.75" customHeight="1" x14ac:dyDescent="0.2">
      <c r="A561" s="4" t="s">
        <v>1118</v>
      </c>
      <c r="B561" s="4" t="s">
        <v>1119</v>
      </c>
      <c r="C561" s="5">
        <v>0</v>
      </c>
      <c r="D561" s="5">
        <v>0</v>
      </c>
      <c r="E561" s="5">
        <v>860</v>
      </c>
      <c r="F561" s="5">
        <v>860</v>
      </c>
    </row>
    <row r="562" spans="1:6" ht="12.75" customHeight="1" x14ac:dyDescent="0.2">
      <c r="A562" s="4" t="s">
        <v>1120</v>
      </c>
      <c r="B562" s="4" t="s">
        <v>1121</v>
      </c>
      <c r="C562" s="5">
        <f>SUM(C563:C592)</f>
        <v>27793.589999999997</v>
      </c>
      <c r="D562" s="5">
        <f>SUM(D563:D592)</f>
        <v>0</v>
      </c>
      <c r="E562" s="5">
        <f>SUM(E563:E592)</f>
        <v>0</v>
      </c>
      <c r="F562" s="5">
        <f>SUM(F563:F592)</f>
        <v>27793.589999999997</v>
      </c>
    </row>
    <row r="563" spans="1:6" ht="12.75" customHeight="1" x14ac:dyDescent="0.2">
      <c r="A563" s="4" t="s">
        <v>1122</v>
      </c>
      <c r="B563" s="4" t="s">
        <v>1123</v>
      </c>
      <c r="C563" s="5">
        <v>974.33</v>
      </c>
      <c r="D563" s="5">
        <v>0</v>
      </c>
      <c r="E563" s="5">
        <v>0</v>
      </c>
      <c r="F563" s="5">
        <v>974.33</v>
      </c>
    </row>
    <row r="564" spans="1:6" ht="12.75" customHeight="1" x14ac:dyDescent="0.2">
      <c r="A564" s="4" t="s">
        <v>1124</v>
      </c>
      <c r="B564" s="4" t="s">
        <v>1125</v>
      </c>
      <c r="C564" s="5">
        <v>276.92</v>
      </c>
      <c r="D564" s="5">
        <v>0</v>
      </c>
      <c r="E564" s="5">
        <v>0</v>
      </c>
      <c r="F564" s="5">
        <v>276.92</v>
      </c>
    </row>
    <row r="565" spans="1:6" ht="12.75" customHeight="1" x14ac:dyDescent="0.2">
      <c r="A565" s="4" t="s">
        <v>1126</v>
      </c>
      <c r="B565" s="4" t="s">
        <v>1127</v>
      </c>
      <c r="C565" s="5">
        <v>1023.75</v>
      </c>
      <c r="D565" s="5">
        <v>0</v>
      </c>
      <c r="E565" s="5">
        <v>0</v>
      </c>
      <c r="F565" s="5">
        <v>1023.75</v>
      </c>
    </row>
    <row r="566" spans="1:6" ht="12.75" customHeight="1" x14ac:dyDescent="0.2">
      <c r="A566" s="4" t="s">
        <v>1128</v>
      </c>
      <c r="B566" s="4" t="s">
        <v>1129</v>
      </c>
      <c r="C566" s="5">
        <v>204.8</v>
      </c>
      <c r="D566" s="5">
        <v>0</v>
      </c>
      <c r="E566" s="5">
        <v>0</v>
      </c>
      <c r="F566" s="5">
        <v>204.8</v>
      </c>
    </row>
    <row r="567" spans="1:6" ht="12.75" customHeight="1" x14ac:dyDescent="0.2">
      <c r="A567" s="4" t="s">
        <v>1130</v>
      </c>
      <c r="B567" s="4" t="s">
        <v>1131</v>
      </c>
      <c r="C567" s="5">
        <v>3346.67</v>
      </c>
      <c r="D567" s="5">
        <v>0</v>
      </c>
      <c r="E567" s="5">
        <v>0</v>
      </c>
      <c r="F567" s="5">
        <v>3346.67</v>
      </c>
    </row>
    <row r="568" spans="1:6" ht="12.75" customHeight="1" x14ac:dyDescent="0.2">
      <c r="A568" s="4" t="s">
        <v>1132</v>
      </c>
      <c r="B568" s="4" t="s">
        <v>1133</v>
      </c>
      <c r="C568" s="5">
        <v>557.70000000000005</v>
      </c>
      <c r="D568" s="5">
        <v>0</v>
      </c>
      <c r="E568" s="5">
        <v>0</v>
      </c>
      <c r="F568" s="5">
        <v>557.70000000000005</v>
      </c>
    </row>
    <row r="569" spans="1:6" ht="12.75" customHeight="1" x14ac:dyDescent="0.2">
      <c r="A569" s="4" t="s">
        <v>1134</v>
      </c>
      <c r="B569" s="4" t="s">
        <v>1135</v>
      </c>
      <c r="C569" s="5">
        <v>60</v>
      </c>
      <c r="D569" s="5">
        <v>0</v>
      </c>
      <c r="E569" s="5">
        <v>0</v>
      </c>
      <c r="F569" s="5">
        <v>60</v>
      </c>
    </row>
    <row r="570" spans="1:6" ht="12.75" customHeight="1" x14ac:dyDescent="0.2">
      <c r="A570" s="4" t="s">
        <v>1136</v>
      </c>
      <c r="B570" s="4" t="s">
        <v>1137</v>
      </c>
      <c r="C570" s="5">
        <v>512</v>
      </c>
      <c r="D570" s="5">
        <v>0</v>
      </c>
      <c r="E570" s="5">
        <v>0</v>
      </c>
      <c r="F570" s="5">
        <v>512</v>
      </c>
    </row>
    <row r="571" spans="1:6" ht="12.75" customHeight="1" x14ac:dyDescent="0.2">
      <c r="A571" s="4" t="s">
        <v>1138</v>
      </c>
      <c r="B571" s="4" t="s">
        <v>1139</v>
      </c>
      <c r="C571" s="5">
        <v>228</v>
      </c>
      <c r="D571" s="5">
        <v>0</v>
      </c>
      <c r="E571" s="5">
        <v>0</v>
      </c>
      <c r="F571" s="5">
        <v>228</v>
      </c>
    </row>
    <row r="572" spans="1:6" ht="12.75" customHeight="1" x14ac:dyDescent="0.2">
      <c r="A572" s="4" t="s">
        <v>1140</v>
      </c>
      <c r="B572" s="4" t="s">
        <v>1141</v>
      </c>
      <c r="C572" s="5">
        <v>101.05</v>
      </c>
      <c r="D572" s="5">
        <v>0</v>
      </c>
      <c r="E572" s="5">
        <v>0</v>
      </c>
      <c r="F572" s="5">
        <v>101.05</v>
      </c>
    </row>
    <row r="573" spans="1:6" ht="12.75" customHeight="1" x14ac:dyDescent="0.2">
      <c r="A573" s="4" t="s">
        <v>1142</v>
      </c>
      <c r="B573" s="4" t="s">
        <v>1143</v>
      </c>
      <c r="C573" s="5">
        <v>2745.6</v>
      </c>
      <c r="D573" s="5">
        <v>0</v>
      </c>
      <c r="E573" s="5">
        <v>0</v>
      </c>
      <c r="F573" s="5">
        <v>2745.6</v>
      </c>
    </row>
    <row r="574" spans="1:6" ht="12.75" customHeight="1" x14ac:dyDescent="0.2">
      <c r="A574" s="4" t="s">
        <v>1144</v>
      </c>
      <c r="B574" s="4" t="s">
        <v>1145</v>
      </c>
      <c r="C574" s="5">
        <v>38.92</v>
      </c>
      <c r="D574" s="5">
        <v>0</v>
      </c>
      <c r="E574" s="5">
        <v>0</v>
      </c>
      <c r="F574" s="5">
        <v>38.92</v>
      </c>
    </row>
    <row r="575" spans="1:6" ht="12.75" customHeight="1" x14ac:dyDescent="0.2">
      <c r="A575" s="4" t="s">
        <v>1146</v>
      </c>
      <c r="B575" s="4" t="s">
        <v>1147</v>
      </c>
      <c r="C575" s="5">
        <v>1472.48</v>
      </c>
      <c r="D575" s="5">
        <v>0</v>
      </c>
      <c r="E575" s="5">
        <v>0</v>
      </c>
      <c r="F575" s="5">
        <v>1472.48</v>
      </c>
    </row>
    <row r="576" spans="1:6" ht="12.75" customHeight="1" x14ac:dyDescent="0.2">
      <c r="A576" s="4" t="s">
        <v>1148</v>
      </c>
      <c r="B576" s="4" t="s">
        <v>1149</v>
      </c>
      <c r="C576" s="5">
        <v>34.54</v>
      </c>
      <c r="D576" s="5">
        <v>0</v>
      </c>
      <c r="E576" s="5">
        <v>0</v>
      </c>
      <c r="F576" s="5">
        <v>34.54</v>
      </c>
    </row>
    <row r="577" spans="1:6" ht="12.75" customHeight="1" x14ac:dyDescent="0.2">
      <c r="A577" s="4" t="s">
        <v>1150</v>
      </c>
      <c r="B577" s="4" t="s">
        <v>1151</v>
      </c>
      <c r="C577" s="5">
        <v>126.9</v>
      </c>
      <c r="D577" s="5">
        <v>0</v>
      </c>
      <c r="E577" s="5">
        <v>0</v>
      </c>
      <c r="F577" s="5">
        <v>126.9</v>
      </c>
    </row>
    <row r="578" spans="1:6" ht="12.75" customHeight="1" x14ac:dyDescent="0.2">
      <c r="A578" s="4" t="s">
        <v>1152</v>
      </c>
      <c r="B578" s="4" t="s">
        <v>1153</v>
      </c>
      <c r="C578" s="5">
        <v>49.98</v>
      </c>
      <c r="D578" s="5">
        <v>0</v>
      </c>
      <c r="E578" s="5">
        <v>0</v>
      </c>
      <c r="F578" s="5">
        <v>49.98</v>
      </c>
    </row>
    <row r="579" spans="1:6" ht="12.75" customHeight="1" x14ac:dyDescent="0.2">
      <c r="A579" s="4" t="s">
        <v>1154</v>
      </c>
      <c r="B579" s="4" t="s">
        <v>1155</v>
      </c>
      <c r="C579" s="5">
        <v>419.96</v>
      </c>
      <c r="D579" s="5">
        <v>0</v>
      </c>
      <c r="E579" s="5">
        <v>0</v>
      </c>
      <c r="F579" s="5">
        <v>419.96</v>
      </c>
    </row>
    <row r="580" spans="1:6" ht="12.75" customHeight="1" x14ac:dyDescent="0.2">
      <c r="A580" s="4" t="s">
        <v>1156</v>
      </c>
      <c r="B580" s="4" t="s">
        <v>1157</v>
      </c>
      <c r="C580" s="5">
        <v>1200</v>
      </c>
      <c r="D580" s="5">
        <v>0</v>
      </c>
      <c r="E580" s="5">
        <v>0</v>
      </c>
      <c r="F580" s="5">
        <v>1200</v>
      </c>
    </row>
    <row r="581" spans="1:6" ht="12.75" customHeight="1" x14ac:dyDescent="0.2">
      <c r="A581" s="4" t="s">
        <v>1158</v>
      </c>
      <c r="B581" s="4" t="s">
        <v>1159</v>
      </c>
      <c r="C581" s="5">
        <v>1200</v>
      </c>
      <c r="D581" s="5">
        <v>0</v>
      </c>
      <c r="E581" s="5">
        <v>0</v>
      </c>
      <c r="F581" s="5">
        <v>1200</v>
      </c>
    </row>
    <row r="582" spans="1:6" ht="12.75" customHeight="1" x14ac:dyDescent="0.2">
      <c r="A582" s="4" t="s">
        <v>1160</v>
      </c>
      <c r="B582" s="4" t="s">
        <v>1161</v>
      </c>
      <c r="C582" s="5">
        <v>600</v>
      </c>
      <c r="D582" s="5">
        <v>0</v>
      </c>
      <c r="E582" s="5">
        <v>0</v>
      </c>
      <c r="F582" s="5">
        <v>600</v>
      </c>
    </row>
    <row r="583" spans="1:6" ht="12.75" customHeight="1" x14ac:dyDescent="0.2">
      <c r="A583" s="4" t="s">
        <v>1162</v>
      </c>
      <c r="B583" s="4" t="s">
        <v>1163</v>
      </c>
      <c r="C583" s="5">
        <v>600</v>
      </c>
      <c r="D583" s="5">
        <v>0</v>
      </c>
      <c r="E583" s="5">
        <v>0</v>
      </c>
      <c r="F583" s="5">
        <v>600</v>
      </c>
    </row>
    <row r="584" spans="1:6" ht="12.75" customHeight="1" x14ac:dyDescent="0.2">
      <c r="A584" s="4" t="s">
        <v>1164</v>
      </c>
      <c r="B584" s="4" t="s">
        <v>1165</v>
      </c>
      <c r="C584" s="5">
        <v>2802.8</v>
      </c>
      <c r="D584" s="5">
        <v>0</v>
      </c>
      <c r="E584" s="5">
        <v>0</v>
      </c>
      <c r="F584" s="5">
        <v>2802.8</v>
      </c>
    </row>
    <row r="585" spans="1:6" ht="12.75" customHeight="1" x14ac:dyDescent="0.2">
      <c r="A585" s="4" t="s">
        <v>1166</v>
      </c>
      <c r="B585" s="4" t="s">
        <v>1167</v>
      </c>
      <c r="C585" s="5">
        <v>673.76</v>
      </c>
      <c r="D585" s="5">
        <v>0</v>
      </c>
      <c r="E585" s="5">
        <v>0</v>
      </c>
      <c r="F585" s="5">
        <v>673.76</v>
      </c>
    </row>
    <row r="586" spans="1:6" ht="12.75" customHeight="1" x14ac:dyDescent="0.2">
      <c r="A586" s="4" t="s">
        <v>1168</v>
      </c>
      <c r="B586" s="4" t="s">
        <v>1169</v>
      </c>
      <c r="C586" s="5">
        <v>6607.58</v>
      </c>
      <c r="D586" s="5">
        <v>0</v>
      </c>
      <c r="E586" s="5">
        <v>0</v>
      </c>
      <c r="F586" s="5">
        <v>6607.58</v>
      </c>
    </row>
    <row r="587" spans="1:6" ht="12.75" customHeight="1" x14ac:dyDescent="0.2">
      <c r="A587" s="4" t="s">
        <v>1170</v>
      </c>
      <c r="B587" s="4" t="s">
        <v>1171</v>
      </c>
      <c r="C587" s="5">
        <v>332.27</v>
      </c>
      <c r="D587" s="5">
        <v>0</v>
      </c>
      <c r="E587" s="5">
        <v>0</v>
      </c>
      <c r="F587" s="5">
        <v>332.27</v>
      </c>
    </row>
    <row r="588" spans="1:6" ht="12.75" customHeight="1" x14ac:dyDescent="0.2">
      <c r="A588" s="4" t="s">
        <v>1172</v>
      </c>
      <c r="B588" s="4" t="s">
        <v>1173</v>
      </c>
      <c r="C588" s="5">
        <v>39.6</v>
      </c>
      <c r="D588" s="5">
        <v>0</v>
      </c>
      <c r="E588" s="5">
        <v>0</v>
      </c>
      <c r="F588" s="5">
        <v>39.6</v>
      </c>
    </row>
    <row r="589" spans="1:6" ht="12.75" customHeight="1" x14ac:dyDescent="0.2">
      <c r="A589" s="4" t="s">
        <v>1174</v>
      </c>
      <c r="B589" s="4" t="s">
        <v>1175</v>
      </c>
      <c r="C589" s="5">
        <v>575.96</v>
      </c>
      <c r="D589" s="5">
        <v>0</v>
      </c>
      <c r="E589" s="5">
        <v>0</v>
      </c>
      <c r="F589" s="5">
        <v>575.96</v>
      </c>
    </row>
    <row r="590" spans="1:6" ht="12.75" customHeight="1" x14ac:dyDescent="0.2">
      <c r="A590" s="4" t="s">
        <v>1176</v>
      </c>
      <c r="B590" s="4" t="s">
        <v>1177</v>
      </c>
      <c r="C590" s="5">
        <v>336.84</v>
      </c>
      <c r="D590" s="5">
        <v>0</v>
      </c>
      <c r="E590" s="5">
        <v>0</v>
      </c>
      <c r="F590" s="5">
        <v>336.84</v>
      </c>
    </row>
    <row r="591" spans="1:6" ht="12.75" customHeight="1" x14ac:dyDescent="0.2">
      <c r="A591" s="4" t="s">
        <v>1178</v>
      </c>
      <c r="B591" s="4" t="s">
        <v>1179</v>
      </c>
      <c r="C591" s="5">
        <v>649.17999999999995</v>
      </c>
      <c r="D591" s="5">
        <v>0</v>
      </c>
      <c r="E591" s="5">
        <v>0</v>
      </c>
      <c r="F591" s="5">
        <v>649.17999999999995</v>
      </c>
    </row>
    <row r="592" spans="1:6" ht="12.75" customHeight="1" x14ac:dyDescent="0.2">
      <c r="A592" s="4" t="s">
        <v>1180</v>
      </c>
      <c r="B592" s="4" t="s">
        <v>1181</v>
      </c>
      <c r="C592" s="5">
        <v>2</v>
      </c>
      <c r="D592" s="5">
        <v>0</v>
      </c>
      <c r="E592" s="5">
        <v>0</v>
      </c>
      <c r="F592" s="5">
        <v>2</v>
      </c>
    </row>
    <row r="593" spans="1:6" ht="12.75" customHeight="1" x14ac:dyDescent="0.2">
      <c r="A593" s="4" t="s">
        <v>1182</v>
      </c>
      <c r="B593" s="4" t="s">
        <v>1183</v>
      </c>
      <c r="C593" s="5">
        <f>SUM(C594:C1269)</f>
        <v>7967519.21</v>
      </c>
      <c r="D593" s="5">
        <f>SUM(D594:D1269)</f>
        <v>29509434.120000012</v>
      </c>
      <c r="E593" s="5">
        <f>SUM(E594:E1269)</f>
        <v>30807434.300000004</v>
      </c>
      <c r="F593" s="5">
        <f>SUM(F594:F1269)</f>
        <v>9265519.3900000006</v>
      </c>
    </row>
    <row r="594" spans="1:6" ht="12.75" customHeight="1" x14ac:dyDescent="0.2">
      <c r="A594" s="4" t="s">
        <v>1184</v>
      </c>
      <c r="B594" s="4" t="s">
        <v>1185</v>
      </c>
      <c r="C594" s="5">
        <v>3276.68</v>
      </c>
      <c r="D594" s="5">
        <v>0</v>
      </c>
      <c r="E594" s="5">
        <v>0</v>
      </c>
      <c r="F594" s="5">
        <v>3276.68</v>
      </c>
    </row>
    <row r="595" spans="1:6" ht="12.75" customHeight="1" x14ac:dyDescent="0.2">
      <c r="A595" s="4" t="s">
        <v>1186</v>
      </c>
      <c r="B595" s="4" t="s">
        <v>1187</v>
      </c>
      <c r="C595" s="5">
        <v>150</v>
      </c>
      <c r="D595" s="5">
        <v>49140</v>
      </c>
      <c r="E595" s="5">
        <v>67860</v>
      </c>
      <c r="F595" s="5">
        <v>18870</v>
      </c>
    </row>
    <row r="596" spans="1:6" ht="12.75" customHeight="1" x14ac:dyDescent="0.2">
      <c r="A596" s="4" t="s">
        <v>1188</v>
      </c>
      <c r="B596" s="4" t="s">
        <v>1189</v>
      </c>
      <c r="C596" s="5">
        <v>198.6</v>
      </c>
      <c r="D596" s="5">
        <v>0</v>
      </c>
      <c r="E596" s="5">
        <v>0</v>
      </c>
      <c r="F596" s="5">
        <v>198.6</v>
      </c>
    </row>
    <row r="597" spans="1:6" ht="12.75" customHeight="1" x14ac:dyDescent="0.2">
      <c r="A597" s="4" t="s">
        <v>1190</v>
      </c>
      <c r="B597" s="4" t="s">
        <v>1191</v>
      </c>
      <c r="C597" s="5">
        <v>550.28</v>
      </c>
      <c r="D597" s="5">
        <v>0</v>
      </c>
      <c r="E597" s="5">
        <v>0</v>
      </c>
      <c r="F597" s="5">
        <v>550.28</v>
      </c>
    </row>
    <row r="598" spans="1:6" ht="12.75" customHeight="1" x14ac:dyDescent="0.2">
      <c r="A598" s="4" t="s">
        <v>1192</v>
      </c>
      <c r="B598" s="4" t="s">
        <v>1193</v>
      </c>
      <c r="C598" s="5">
        <v>7037.36</v>
      </c>
      <c r="D598" s="5">
        <v>0</v>
      </c>
      <c r="E598" s="5">
        <v>0</v>
      </c>
      <c r="F598" s="5">
        <v>7037.36</v>
      </c>
    </row>
    <row r="599" spans="1:6" ht="12.75" customHeight="1" x14ac:dyDescent="0.2">
      <c r="A599" s="4" t="s">
        <v>1194</v>
      </c>
      <c r="B599" s="4" t="s">
        <v>1195</v>
      </c>
      <c r="C599" s="5">
        <v>172.51</v>
      </c>
      <c r="D599" s="5">
        <v>0</v>
      </c>
      <c r="E599" s="5">
        <v>0</v>
      </c>
      <c r="F599" s="5">
        <v>172.51</v>
      </c>
    </row>
    <row r="600" spans="1:6" ht="12.75" customHeight="1" x14ac:dyDescent="0.2">
      <c r="A600" s="4" t="s">
        <v>1196</v>
      </c>
      <c r="B600" s="4" t="s">
        <v>1197</v>
      </c>
      <c r="C600" s="5">
        <v>1920.82</v>
      </c>
      <c r="D600" s="5">
        <v>0</v>
      </c>
      <c r="E600" s="5">
        <v>0</v>
      </c>
      <c r="F600" s="5">
        <v>1920.82</v>
      </c>
    </row>
    <row r="601" spans="1:6" ht="12.75" customHeight="1" x14ac:dyDescent="0.2">
      <c r="A601" s="4" t="s">
        <v>1198</v>
      </c>
      <c r="B601" s="4" t="s">
        <v>1199</v>
      </c>
      <c r="C601" s="5">
        <v>2872.35</v>
      </c>
      <c r="D601" s="5">
        <v>0</v>
      </c>
      <c r="E601" s="5">
        <v>0</v>
      </c>
      <c r="F601" s="5">
        <v>2872.35</v>
      </c>
    </row>
    <row r="602" spans="1:6" ht="12.75" customHeight="1" x14ac:dyDescent="0.2">
      <c r="A602" s="4" t="s">
        <v>1200</v>
      </c>
      <c r="B602" s="4" t="s">
        <v>1201</v>
      </c>
      <c r="C602" s="5">
        <v>1354.87</v>
      </c>
      <c r="D602" s="5">
        <v>0</v>
      </c>
      <c r="E602" s="5">
        <v>0</v>
      </c>
      <c r="F602" s="5">
        <v>1354.87</v>
      </c>
    </row>
    <row r="603" spans="1:6" ht="12.75" customHeight="1" x14ac:dyDescent="0.2">
      <c r="A603" s="4" t="s">
        <v>1202</v>
      </c>
      <c r="B603" s="4" t="s">
        <v>1203</v>
      </c>
      <c r="C603" s="5">
        <v>40.6</v>
      </c>
      <c r="D603" s="5">
        <v>0</v>
      </c>
      <c r="E603" s="5">
        <v>0</v>
      </c>
      <c r="F603" s="5">
        <v>40.6</v>
      </c>
    </row>
    <row r="604" spans="1:6" ht="12.75" customHeight="1" x14ac:dyDescent="0.2">
      <c r="A604" s="4" t="s">
        <v>1204</v>
      </c>
      <c r="B604" s="4" t="s">
        <v>1205</v>
      </c>
      <c r="C604" s="5">
        <v>657.53</v>
      </c>
      <c r="D604" s="5">
        <v>0</v>
      </c>
      <c r="E604" s="5">
        <v>0</v>
      </c>
      <c r="F604" s="5">
        <v>657.53</v>
      </c>
    </row>
    <row r="605" spans="1:6" ht="12.75" customHeight="1" x14ac:dyDescent="0.2">
      <c r="A605" s="4" t="s">
        <v>1206</v>
      </c>
      <c r="B605" s="4" t="s">
        <v>1207</v>
      </c>
      <c r="C605" s="5">
        <v>10427.57</v>
      </c>
      <c r="D605" s="5">
        <v>0</v>
      </c>
      <c r="E605" s="5">
        <v>0</v>
      </c>
      <c r="F605" s="5">
        <v>10427.57</v>
      </c>
    </row>
    <row r="606" spans="1:6" ht="12.75" customHeight="1" x14ac:dyDescent="0.2">
      <c r="A606" s="4" t="s">
        <v>1208</v>
      </c>
      <c r="B606" s="4" t="s">
        <v>1209</v>
      </c>
      <c r="C606" s="5">
        <v>180.17</v>
      </c>
      <c r="D606" s="5">
        <v>0</v>
      </c>
      <c r="E606" s="5">
        <v>0</v>
      </c>
      <c r="F606" s="5">
        <v>180.17</v>
      </c>
    </row>
    <row r="607" spans="1:6" ht="12.75" customHeight="1" x14ac:dyDescent="0.2">
      <c r="A607" s="4" t="s">
        <v>1210</v>
      </c>
      <c r="B607" s="4" t="s">
        <v>1211</v>
      </c>
      <c r="C607" s="5">
        <v>19296.98</v>
      </c>
      <c r="D607" s="5">
        <v>0</v>
      </c>
      <c r="E607" s="5">
        <v>0</v>
      </c>
      <c r="F607" s="5">
        <v>19296.98</v>
      </c>
    </row>
    <row r="608" spans="1:6" ht="12.75" customHeight="1" x14ac:dyDescent="0.2">
      <c r="A608" s="4" t="s">
        <v>1212</v>
      </c>
      <c r="B608" s="4" t="s">
        <v>1213</v>
      </c>
      <c r="C608" s="5">
        <v>3479.02</v>
      </c>
      <c r="D608" s="5">
        <v>27051.48</v>
      </c>
      <c r="E608" s="5">
        <v>37939.71</v>
      </c>
      <c r="F608" s="5">
        <v>14367.25</v>
      </c>
    </row>
    <row r="609" spans="1:6" ht="12.75" customHeight="1" x14ac:dyDescent="0.2">
      <c r="A609" s="4" t="s">
        <v>1214</v>
      </c>
      <c r="B609" s="4" t="s">
        <v>1215</v>
      </c>
      <c r="C609" s="5">
        <v>14174.98</v>
      </c>
      <c r="D609" s="5">
        <v>642607.65</v>
      </c>
      <c r="E609" s="5">
        <v>895650.17</v>
      </c>
      <c r="F609" s="5">
        <v>267217.5</v>
      </c>
    </row>
    <row r="610" spans="1:6" ht="12.75" customHeight="1" x14ac:dyDescent="0.2">
      <c r="A610" s="4" t="s">
        <v>1216</v>
      </c>
      <c r="B610" s="4" t="s">
        <v>1217</v>
      </c>
      <c r="C610" s="5">
        <v>2030.79</v>
      </c>
      <c r="D610" s="5">
        <v>0</v>
      </c>
      <c r="E610" s="5">
        <v>0</v>
      </c>
      <c r="F610" s="5">
        <v>2030.79</v>
      </c>
    </row>
    <row r="611" spans="1:6" ht="12.75" customHeight="1" x14ac:dyDescent="0.2">
      <c r="A611" s="4" t="s">
        <v>1218</v>
      </c>
      <c r="B611" s="4" t="s">
        <v>1219</v>
      </c>
      <c r="C611" s="5">
        <v>352731.3</v>
      </c>
      <c r="D611" s="5">
        <v>0</v>
      </c>
      <c r="E611" s="5">
        <v>0</v>
      </c>
      <c r="F611" s="5">
        <v>352731.3</v>
      </c>
    </row>
    <row r="612" spans="1:6" ht="12.75" customHeight="1" x14ac:dyDescent="0.2">
      <c r="A612" s="4" t="s">
        <v>1220</v>
      </c>
      <c r="B612" s="4" t="s">
        <v>1221</v>
      </c>
      <c r="C612" s="5">
        <v>32</v>
      </c>
      <c r="D612" s="5">
        <v>0</v>
      </c>
      <c r="E612" s="5">
        <v>0</v>
      </c>
      <c r="F612" s="5">
        <v>32</v>
      </c>
    </row>
    <row r="613" spans="1:6" ht="12.75" customHeight="1" x14ac:dyDescent="0.2">
      <c r="A613" s="4" t="s">
        <v>1222</v>
      </c>
      <c r="B613" s="4" t="s">
        <v>1223</v>
      </c>
      <c r="C613" s="5">
        <v>175.68</v>
      </c>
      <c r="D613" s="5">
        <v>0</v>
      </c>
      <c r="E613" s="5">
        <v>0</v>
      </c>
      <c r="F613" s="5">
        <v>175.68</v>
      </c>
    </row>
    <row r="614" spans="1:6" ht="12.75" customHeight="1" x14ac:dyDescent="0.2">
      <c r="A614" s="4" t="s">
        <v>1224</v>
      </c>
      <c r="B614" s="4" t="s">
        <v>1225</v>
      </c>
      <c r="C614" s="5">
        <v>2400.54</v>
      </c>
      <c r="D614" s="5">
        <v>0</v>
      </c>
      <c r="E614" s="5">
        <v>0</v>
      </c>
      <c r="F614" s="5">
        <v>2400.54</v>
      </c>
    </row>
    <row r="615" spans="1:6" ht="12.75" customHeight="1" x14ac:dyDescent="0.2">
      <c r="A615" s="4" t="s">
        <v>1226</v>
      </c>
      <c r="B615" s="4" t="s">
        <v>1227</v>
      </c>
      <c r="C615" s="5">
        <v>5685.57</v>
      </c>
      <c r="D615" s="5">
        <v>0</v>
      </c>
      <c r="E615" s="5">
        <v>0</v>
      </c>
      <c r="F615" s="5">
        <v>5685.57</v>
      </c>
    </row>
    <row r="616" spans="1:6" ht="12.75" customHeight="1" x14ac:dyDescent="0.2">
      <c r="A616" s="4" t="s">
        <v>1228</v>
      </c>
      <c r="B616" s="4" t="s">
        <v>1229</v>
      </c>
      <c r="C616" s="5">
        <v>1028.5</v>
      </c>
      <c r="D616" s="5">
        <v>0</v>
      </c>
      <c r="E616" s="5">
        <v>0</v>
      </c>
      <c r="F616" s="5">
        <v>1028.5</v>
      </c>
    </row>
    <row r="617" spans="1:6" ht="12.75" customHeight="1" x14ac:dyDescent="0.2">
      <c r="A617" s="4" t="s">
        <v>1230</v>
      </c>
      <c r="B617" s="4" t="s">
        <v>1231</v>
      </c>
      <c r="C617" s="5">
        <v>6802.05</v>
      </c>
      <c r="D617" s="5">
        <v>0</v>
      </c>
      <c r="E617" s="5">
        <v>0</v>
      </c>
      <c r="F617" s="5">
        <v>6802.05</v>
      </c>
    </row>
    <row r="618" spans="1:6" ht="12.75" customHeight="1" x14ac:dyDescent="0.2">
      <c r="A618" s="4" t="s">
        <v>1232</v>
      </c>
      <c r="B618" s="4" t="s">
        <v>1233</v>
      </c>
      <c r="C618" s="5">
        <v>2048</v>
      </c>
      <c r="D618" s="5">
        <v>0</v>
      </c>
      <c r="E618" s="5">
        <v>0</v>
      </c>
      <c r="F618" s="5">
        <v>2048</v>
      </c>
    </row>
    <row r="619" spans="1:6" ht="12.75" customHeight="1" x14ac:dyDescent="0.2">
      <c r="A619" s="4" t="s">
        <v>1234</v>
      </c>
      <c r="B619" s="4" t="s">
        <v>1235</v>
      </c>
      <c r="C619" s="5">
        <v>7217.14</v>
      </c>
      <c r="D619" s="5">
        <v>0</v>
      </c>
      <c r="E619" s="5">
        <v>0</v>
      </c>
      <c r="F619" s="5">
        <v>7217.14</v>
      </c>
    </row>
    <row r="620" spans="1:6" ht="12.75" customHeight="1" x14ac:dyDescent="0.2">
      <c r="A620" s="4" t="s">
        <v>1236</v>
      </c>
      <c r="B620" s="4" t="s">
        <v>1237</v>
      </c>
      <c r="C620" s="5">
        <v>0</v>
      </c>
      <c r="D620" s="5">
        <v>34335.040000000001</v>
      </c>
      <c r="E620" s="5">
        <v>51555.040000000001</v>
      </c>
      <c r="F620" s="5">
        <v>17220</v>
      </c>
    </row>
    <row r="621" spans="1:6" ht="12.75" customHeight="1" x14ac:dyDescent="0.2">
      <c r="A621" s="4" t="s">
        <v>1238</v>
      </c>
      <c r="B621" s="4" t="s">
        <v>1239</v>
      </c>
      <c r="C621" s="5">
        <v>266</v>
      </c>
      <c r="D621" s="5">
        <v>0</v>
      </c>
      <c r="E621" s="5">
        <v>0</v>
      </c>
      <c r="F621" s="5">
        <v>266</v>
      </c>
    </row>
    <row r="622" spans="1:6" ht="12.75" customHeight="1" x14ac:dyDescent="0.2">
      <c r="A622" s="4" t="s">
        <v>1240</v>
      </c>
      <c r="B622" s="4" t="s">
        <v>1241</v>
      </c>
      <c r="C622" s="5">
        <v>61209.919999999998</v>
      </c>
      <c r="D622" s="5">
        <v>0</v>
      </c>
      <c r="E622" s="5">
        <v>0</v>
      </c>
      <c r="F622" s="5">
        <v>61209.919999999998</v>
      </c>
    </row>
    <row r="623" spans="1:6" ht="12.75" customHeight="1" x14ac:dyDescent="0.2">
      <c r="A623" s="4" t="s">
        <v>1242</v>
      </c>
      <c r="B623" s="4" t="s">
        <v>1243</v>
      </c>
      <c r="C623" s="5">
        <v>3915.2</v>
      </c>
      <c r="D623" s="5">
        <v>0</v>
      </c>
      <c r="E623" s="5">
        <v>0</v>
      </c>
      <c r="F623" s="5">
        <v>3915.2</v>
      </c>
    </row>
    <row r="624" spans="1:6" ht="12.75" customHeight="1" x14ac:dyDescent="0.2">
      <c r="A624" s="4" t="s">
        <v>1244</v>
      </c>
      <c r="B624" s="4" t="s">
        <v>1245</v>
      </c>
      <c r="C624" s="5">
        <v>484.01</v>
      </c>
      <c r="D624" s="5">
        <v>0</v>
      </c>
      <c r="E624" s="5">
        <v>0</v>
      </c>
      <c r="F624" s="5">
        <v>484.01</v>
      </c>
    </row>
    <row r="625" spans="1:6" ht="12.75" customHeight="1" x14ac:dyDescent="0.2">
      <c r="A625" s="4" t="s">
        <v>1246</v>
      </c>
      <c r="B625" s="4" t="s">
        <v>1247</v>
      </c>
      <c r="C625" s="5">
        <v>5767.89</v>
      </c>
      <c r="D625" s="5">
        <v>0</v>
      </c>
      <c r="E625" s="5">
        <v>0</v>
      </c>
      <c r="F625" s="5">
        <v>5767.89</v>
      </c>
    </row>
    <row r="626" spans="1:6" ht="12.75" customHeight="1" x14ac:dyDescent="0.2">
      <c r="A626" s="4" t="s">
        <v>1248</v>
      </c>
      <c r="B626" s="4" t="s">
        <v>1249</v>
      </c>
      <c r="C626" s="5">
        <v>0</v>
      </c>
      <c r="D626" s="5">
        <v>39111.629999999997</v>
      </c>
      <c r="E626" s="5">
        <v>52148.83</v>
      </c>
      <c r="F626" s="5">
        <v>13037.2</v>
      </c>
    </row>
    <row r="627" spans="1:6" ht="12.75" customHeight="1" x14ac:dyDescent="0.2">
      <c r="A627" s="4" t="s">
        <v>1250</v>
      </c>
      <c r="B627" s="4" t="s">
        <v>1251</v>
      </c>
      <c r="C627" s="5">
        <v>150.84</v>
      </c>
      <c r="D627" s="5">
        <v>0</v>
      </c>
      <c r="E627" s="5">
        <v>0</v>
      </c>
      <c r="F627" s="5">
        <v>150.84</v>
      </c>
    </row>
    <row r="628" spans="1:6" ht="12.75" customHeight="1" x14ac:dyDescent="0.2">
      <c r="A628" s="4" t="s">
        <v>1252</v>
      </c>
      <c r="B628" s="4" t="s">
        <v>1253</v>
      </c>
      <c r="C628" s="5">
        <v>60590.54</v>
      </c>
      <c r="D628" s="5">
        <v>0</v>
      </c>
      <c r="E628" s="5">
        <v>0</v>
      </c>
      <c r="F628" s="5">
        <v>60590.54</v>
      </c>
    </row>
    <row r="629" spans="1:6" ht="12.75" customHeight="1" x14ac:dyDescent="0.2">
      <c r="A629" s="4" t="s">
        <v>1254</v>
      </c>
      <c r="B629" s="4" t="s">
        <v>1255</v>
      </c>
      <c r="C629" s="5">
        <v>1774.41</v>
      </c>
      <c r="D629" s="5">
        <v>0</v>
      </c>
      <c r="E629" s="5">
        <v>0</v>
      </c>
      <c r="F629" s="5">
        <v>1774.41</v>
      </c>
    </row>
    <row r="630" spans="1:6" ht="12.75" customHeight="1" x14ac:dyDescent="0.2">
      <c r="A630" s="4" t="s">
        <v>1256</v>
      </c>
      <c r="B630" s="4" t="s">
        <v>1257</v>
      </c>
      <c r="C630" s="5">
        <v>593.6</v>
      </c>
      <c r="D630" s="5">
        <v>0</v>
      </c>
      <c r="E630" s="5">
        <v>0</v>
      </c>
      <c r="F630" s="5">
        <v>593.6</v>
      </c>
    </row>
    <row r="631" spans="1:6" ht="12.75" customHeight="1" x14ac:dyDescent="0.2">
      <c r="A631" s="4" t="s">
        <v>1258</v>
      </c>
      <c r="B631" s="4" t="s">
        <v>1259</v>
      </c>
      <c r="C631" s="5">
        <v>0</v>
      </c>
      <c r="D631" s="5">
        <v>0</v>
      </c>
      <c r="E631" s="5">
        <v>810</v>
      </c>
      <c r="F631" s="5">
        <v>810</v>
      </c>
    </row>
    <row r="632" spans="1:6" ht="12.75" customHeight="1" x14ac:dyDescent="0.2">
      <c r="A632" s="4" t="s">
        <v>1260</v>
      </c>
      <c r="B632" s="4" t="s">
        <v>1261</v>
      </c>
      <c r="C632" s="5">
        <v>150</v>
      </c>
      <c r="D632" s="5">
        <v>0</v>
      </c>
      <c r="E632" s="5">
        <v>0</v>
      </c>
      <c r="F632" s="5">
        <v>150</v>
      </c>
    </row>
    <row r="633" spans="1:6" ht="12.75" customHeight="1" x14ac:dyDescent="0.2">
      <c r="A633" s="4" t="s">
        <v>1262</v>
      </c>
      <c r="B633" s="4" t="s">
        <v>1263</v>
      </c>
      <c r="C633" s="5">
        <v>0</v>
      </c>
      <c r="D633" s="5">
        <v>1800</v>
      </c>
      <c r="E633" s="5">
        <v>6660</v>
      </c>
      <c r="F633" s="5">
        <v>4860</v>
      </c>
    </row>
    <row r="634" spans="1:6" ht="12.75" customHeight="1" x14ac:dyDescent="0.2">
      <c r="A634" s="4" t="s">
        <v>1264</v>
      </c>
      <c r="B634" s="4" t="s">
        <v>1265</v>
      </c>
      <c r="C634" s="5">
        <v>0</v>
      </c>
      <c r="D634" s="5">
        <v>116415</v>
      </c>
      <c r="E634" s="5">
        <v>156690</v>
      </c>
      <c r="F634" s="5">
        <v>40275</v>
      </c>
    </row>
    <row r="635" spans="1:6" ht="12.75" customHeight="1" x14ac:dyDescent="0.2">
      <c r="A635" s="4" t="s">
        <v>1266</v>
      </c>
      <c r="B635" s="4" t="s">
        <v>1267</v>
      </c>
      <c r="C635" s="5">
        <v>0</v>
      </c>
      <c r="D635" s="5">
        <v>73740</v>
      </c>
      <c r="E635" s="5">
        <v>100020</v>
      </c>
      <c r="F635" s="5">
        <v>26280</v>
      </c>
    </row>
    <row r="636" spans="1:6" ht="12.75" customHeight="1" x14ac:dyDescent="0.2">
      <c r="A636" s="4" t="s">
        <v>1268</v>
      </c>
      <c r="B636" s="4" t="s">
        <v>1269</v>
      </c>
      <c r="C636" s="5">
        <v>0</v>
      </c>
      <c r="D636" s="5">
        <v>42660</v>
      </c>
      <c r="E636" s="5">
        <v>52020</v>
      </c>
      <c r="F636" s="5">
        <v>9360</v>
      </c>
    </row>
    <row r="637" spans="1:6" ht="12.75" customHeight="1" x14ac:dyDescent="0.2">
      <c r="A637" s="4" t="s">
        <v>1270</v>
      </c>
      <c r="B637" s="4" t="s">
        <v>1271</v>
      </c>
      <c r="C637" s="5">
        <v>0</v>
      </c>
      <c r="D637" s="5">
        <v>20280</v>
      </c>
      <c r="E637" s="5">
        <v>28650</v>
      </c>
      <c r="F637" s="5">
        <v>8370</v>
      </c>
    </row>
    <row r="638" spans="1:6" ht="12.75" customHeight="1" x14ac:dyDescent="0.2">
      <c r="A638" s="4" t="s">
        <v>1272</v>
      </c>
      <c r="B638" s="4" t="s">
        <v>1273</v>
      </c>
      <c r="C638" s="5">
        <v>0</v>
      </c>
      <c r="D638" s="5">
        <v>21600</v>
      </c>
      <c r="E638" s="5">
        <v>23400</v>
      </c>
      <c r="F638" s="5">
        <v>1800</v>
      </c>
    </row>
    <row r="639" spans="1:6" ht="12.75" customHeight="1" x14ac:dyDescent="0.2">
      <c r="A639" s="4" t="s">
        <v>1274</v>
      </c>
      <c r="B639" s="4" t="s">
        <v>1275</v>
      </c>
      <c r="C639" s="5">
        <v>66</v>
      </c>
      <c r="D639" s="5">
        <v>0</v>
      </c>
      <c r="E639" s="5">
        <v>0</v>
      </c>
      <c r="F639" s="5">
        <v>66</v>
      </c>
    </row>
    <row r="640" spans="1:6" ht="12.75" customHeight="1" x14ac:dyDescent="0.2">
      <c r="A640" s="4" t="s">
        <v>1276</v>
      </c>
      <c r="B640" s="4" t="s">
        <v>1277</v>
      </c>
      <c r="C640" s="5">
        <v>6000</v>
      </c>
      <c r="D640" s="5">
        <v>0</v>
      </c>
      <c r="E640" s="5">
        <v>0</v>
      </c>
      <c r="F640" s="5">
        <v>6000</v>
      </c>
    </row>
    <row r="641" spans="1:6" ht="12.75" customHeight="1" x14ac:dyDescent="0.2">
      <c r="A641" s="4" t="s">
        <v>1278</v>
      </c>
      <c r="B641" s="4" t="s">
        <v>1279</v>
      </c>
      <c r="C641" s="5">
        <v>126</v>
      </c>
      <c r="D641" s="5">
        <v>0</v>
      </c>
      <c r="E641" s="5">
        <v>0</v>
      </c>
      <c r="F641" s="5">
        <v>126</v>
      </c>
    </row>
    <row r="642" spans="1:6" ht="12.75" customHeight="1" x14ac:dyDescent="0.2">
      <c r="A642" s="4" t="s">
        <v>1280</v>
      </c>
      <c r="B642" s="4" t="s">
        <v>1281</v>
      </c>
      <c r="C642" s="5">
        <v>0</v>
      </c>
      <c r="D642" s="5">
        <v>156975</v>
      </c>
      <c r="E642" s="5">
        <v>213915</v>
      </c>
      <c r="F642" s="5">
        <v>56940</v>
      </c>
    </row>
    <row r="643" spans="1:6" ht="12.75" customHeight="1" x14ac:dyDescent="0.2">
      <c r="A643" s="4" t="s">
        <v>1282</v>
      </c>
      <c r="B643" s="4" t="s">
        <v>1283</v>
      </c>
      <c r="C643" s="5">
        <v>1200</v>
      </c>
      <c r="D643" s="5">
        <v>0</v>
      </c>
      <c r="E643" s="5">
        <v>0</v>
      </c>
      <c r="F643" s="5">
        <v>1200</v>
      </c>
    </row>
    <row r="644" spans="1:6" ht="12.75" customHeight="1" x14ac:dyDescent="0.2">
      <c r="A644" s="4" t="s">
        <v>1284</v>
      </c>
      <c r="B644" s="4" t="s">
        <v>1285</v>
      </c>
      <c r="C644" s="5">
        <v>3000</v>
      </c>
      <c r="D644" s="5">
        <v>0</v>
      </c>
      <c r="E644" s="5">
        <v>0</v>
      </c>
      <c r="F644" s="5">
        <v>3000</v>
      </c>
    </row>
    <row r="645" spans="1:6" ht="12.75" customHeight="1" x14ac:dyDescent="0.2">
      <c r="A645" s="4" t="s">
        <v>1286</v>
      </c>
      <c r="B645" s="4" t="s">
        <v>1287</v>
      </c>
      <c r="C645" s="5">
        <v>2400</v>
      </c>
      <c r="D645" s="5">
        <v>0</v>
      </c>
      <c r="E645" s="5">
        <v>0</v>
      </c>
      <c r="F645" s="5">
        <v>2400</v>
      </c>
    </row>
    <row r="646" spans="1:6" ht="12.75" customHeight="1" x14ac:dyDescent="0.2">
      <c r="A646" s="4" t="s">
        <v>1288</v>
      </c>
      <c r="B646" s="4" t="s">
        <v>1289</v>
      </c>
      <c r="C646" s="5">
        <v>0</v>
      </c>
      <c r="D646" s="5">
        <v>146340</v>
      </c>
      <c r="E646" s="5">
        <v>196740</v>
      </c>
      <c r="F646" s="5">
        <v>50400</v>
      </c>
    </row>
    <row r="647" spans="1:6" ht="12.75" customHeight="1" x14ac:dyDescent="0.2">
      <c r="A647" s="4" t="s">
        <v>1290</v>
      </c>
      <c r="B647" s="4" t="s">
        <v>1291</v>
      </c>
      <c r="C647" s="5">
        <v>0</v>
      </c>
      <c r="D647" s="5">
        <v>110610</v>
      </c>
      <c r="E647" s="5">
        <v>138690</v>
      </c>
      <c r="F647" s="5">
        <v>28080</v>
      </c>
    </row>
    <row r="648" spans="1:6" ht="12.75" customHeight="1" x14ac:dyDescent="0.2">
      <c r="A648" s="4" t="s">
        <v>1292</v>
      </c>
      <c r="B648" s="4" t="s">
        <v>1293</v>
      </c>
      <c r="C648" s="5">
        <v>0</v>
      </c>
      <c r="D648" s="5">
        <v>445579.2</v>
      </c>
      <c r="E648" s="5">
        <v>594105.59999999998</v>
      </c>
      <c r="F648" s="5">
        <v>148526.39999999999</v>
      </c>
    </row>
    <row r="649" spans="1:6" ht="12.75" customHeight="1" x14ac:dyDescent="0.2">
      <c r="A649" s="4" t="s">
        <v>1294</v>
      </c>
      <c r="B649" s="4" t="s">
        <v>1295</v>
      </c>
      <c r="C649" s="5">
        <v>0</v>
      </c>
      <c r="D649" s="5">
        <v>22050</v>
      </c>
      <c r="E649" s="5">
        <v>28530</v>
      </c>
      <c r="F649" s="5">
        <v>6480</v>
      </c>
    </row>
    <row r="650" spans="1:6" ht="12.75" customHeight="1" x14ac:dyDescent="0.2">
      <c r="A650" s="4" t="s">
        <v>1296</v>
      </c>
      <c r="B650" s="4" t="s">
        <v>1297</v>
      </c>
      <c r="C650" s="5">
        <v>612</v>
      </c>
      <c r="D650" s="5">
        <v>0</v>
      </c>
      <c r="E650" s="5">
        <v>0</v>
      </c>
      <c r="F650" s="5">
        <v>612</v>
      </c>
    </row>
    <row r="651" spans="1:6" ht="12.75" customHeight="1" x14ac:dyDescent="0.2">
      <c r="A651" s="4" t="s">
        <v>1298</v>
      </c>
      <c r="B651" s="4" t="s">
        <v>1299</v>
      </c>
      <c r="C651" s="5">
        <v>8955.76</v>
      </c>
      <c r="D651" s="5">
        <v>0</v>
      </c>
      <c r="E651" s="5">
        <v>0</v>
      </c>
      <c r="F651" s="5">
        <v>8955.76</v>
      </c>
    </row>
    <row r="652" spans="1:6" ht="12.75" customHeight="1" x14ac:dyDescent="0.2">
      <c r="A652" s="4" t="s">
        <v>1300</v>
      </c>
      <c r="B652" s="4" t="s">
        <v>1301</v>
      </c>
      <c r="C652" s="5">
        <v>0</v>
      </c>
      <c r="D652" s="5">
        <v>17640</v>
      </c>
      <c r="E652" s="5">
        <v>24840</v>
      </c>
      <c r="F652" s="5">
        <v>7200</v>
      </c>
    </row>
    <row r="653" spans="1:6" ht="12.75" customHeight="1" x14ac:dyDescent="0.2">
      <c r="A653" s="4" t="s">
        <v>1302</v>
      </c>
      <c r="B653" s="4" t="s">
        <v>1303</v>
      </c>
      <c r="C653" s="5">
        <v>2723.46</v>
      </c>
      <c r="D653" s="5">
        <v>493042.53</v>
      </c>
      <c r="E653" s="5">
        <v>693538.48</v>
      </c>
      <c r="F653" s="5">
        <v>203219.41</v>
      </c>
    </row>
    <row r="654" spans="1:6" ht="12.75" customHeight="1" x14ac:dyDescent="0.2">
      <c r="A654" s="4" t="s">
        <v>1304</v>
      </c>
      <c r="B654" s="4" t="s">
        <v>1305</v>
      </c>
      <c r="C654" s="5">
        <v>0</v>
      </c>
      <c r="D654" s="5">
        <v>7740</v>
      </c>
      <c r="E654" s="5">
        <v>9240</v>
      </c>
      <c r="F654" s="5">
        <v>1500</v>
      </c>
    </row>
    <row r="655" spans="1:6" ht="12.75" customHeight="1" x14ac:dyDescent="0.2">
      <c r="A655" s="4" t="s">
        <v>1306</v>
      </c>
      <c r="B655" s="4" t="s">
        <v>1307</v>
      </c>
      <c r="C655" s="5">
        <v>0</v>
      </c>
      <c r="D655" s="5">
        <v>64125.01</v>
      </c>
      <c r="E655" s="5">
        <v>89370.01</v>
      </c>
      <c r="F655" s="5">
        <v>25245</v>
      </c>
    </row>
    <row r="656" spans="1:6" ht="12.75" customHeight="1" x14ac:dyDescent="0.2">
      <c r="A656" s="4" t="s">
        <v>1308</v>
      </c>
      <c r="B656" s="4" t="s">
        <v>1309</v>
      </c>
      <c r="C656" s="5">
        <v>0</v>
      </c>
      <c r="D656" s="5">
        <v>10089</v>
      </c>
      <c r="E656" s="5">
        <v>13806</v>
      </c>
      <c r="F656" s="5">
        <v>3717</v>
      </c>
    </row>
    <row r="657" spans="1:6" ht="12.75" customHeight="1" x14ac:dyDescent="0.2">
      <c r="A657" s="4" t="s">
        <v>1310</v>
      </c>
      <c r="B657" s="4" t="s">
        <v>1311</v>
      </c>
      <c r="C657" s="5">
        <v>800</v>
      </c>
      <c r="D657" s="5">
        <v>0</v>
      </c>
      <c r="E657" s="5">
        <v>0</v>
      </c>
      <c r="F657" s="5">
        <v>800</v>
      </c>
    </row>
    <row r="658" spans="1:6" ht="12.75" customHeight="1" x14ac:dyDescent="0.2">
      <c r="A658" s="4" t="s">
        <v>1312</v>
      </c>
      <c r="B658" s="4" t="s">
        <v>1313</v>
      </c>
      <c r="C658" s="5">
        <v>0</v>
      </c>
      <c r="D658" s="5">
        <v>27630</v>
      </c>
      <c r="E658" s="5">
        <v>55305</v>
      </c>
      <c r="F658" s="5">
        <v>27675</v>
      </c>
    </row>
    <row r="659" spans="1:6" ht="12.75" customHeight="1" x14ac:dyDescent="0.2">
      <c r="A659" s="4" t="s">
        <v>1314</v>
      </c>
      <c r="B659" s="4" t="s">
        <v>1315</v>
      </c>
      <c r="C659" s="5">
        <v>2400</v>
      </c>
      <c r="D659" s="5">
        <v>0</v>
      </c>
      <c r="E659" s="5">
        <v>0</v>
      </c>
      <c r="F659" s="5">
        <v>2400</v>
      </c>
    </row>
    <row r="660" spans="1:6" ht="12.75" customHeight="1" x14ac:dyDescent="0.2">
      <c r="A660" s="4" t="s">
        <v>1316</v>
      </c>
      <c r="B660" s="4" t="s">
        <v>1317</v>
      </c>
      <c r="C660" s="5">
        <v>0</v>
      </c>
      <c r="D660" s="5">
        <v>60240</v>
      </c>
      <c r="E660" s="5">
        <v>84990</v>
      </c>
      <c r="F660" s="5">
        <v>24750</v>
      </c>
    </row>
    <row r="661" spans="1:6" ht="12.75" customHeight="1" x14ac:dyDescent="0.2">
      <c r="A661" s="4" t="s">
        <v>1318</v>
      </c>
      <c r="B661" s="4" t="s">
        <v>1319</v>
      </c>
      <c r="C661" s="5">
        <v>0</v>
      </c>
      <c r="D661" s="5">
        <v>129375</v>
      </c>
      <c r="E661" s="5">
        <v>167670</v>
      </c>
      <c r="F661" s="5">
        <v>38295</v>
      </c>
    </row>
    <row r="662" spans="1:6" ht="12.75" customHeight="1" x14ac:dyDescent="0.2">
      <c r="A662" s="4" t="s">
        <v>1320</v>
      </c>
      <c r="B662" s="4" t="s">
        <v>1321</v>
      </c>
      <c r="C662" s="5">
        <v>0</v>
      </c>
      <c r="D662" s="5">
        <v>123420</v>
      </c>
      <c r="E662" s="5">
        <v>165450</v>
      </c>
      <c r="F662" s="5">
        <v>42030</v>
      </c>
    </row>
    <row r="663" spans="1:6" ht="12.75" customHeight="1" x14ac:dyDescent="0.2">
      <c r="A663" s="4" t="s">
        <v>1322</v>
      </c>
      <c r="B663" s="4" t="s">
        <v>1323</v>
      </c>
      <c r="C663" s="5">
        <v>0</v>
      </c>
      <c r="D663" s="5">
        <v>34110</v>
      </c>
      <c r="E663" s="5">
        <v>42210</v>
      </c>
      <c r="F663" s="5">
        <v>8100</v>
      </c>
    </row>
    <row r="664" spans="1:6" ht="12.75" customHeight="1" x14ac:dyDescent="0.2">
      <c r="A664" s="4" t="s">
        <v>1324</v>
      </c>
      <c r="B664" s="4" t="s">
        <v>1325</v>
      </c>
      <c r="C664" s="5">
        <v>0</v>
      </c>
      <c r="D664" s="5">
        <v>55800</v>
      </c>
      <c r="E664" s="5">
        <v>73800</v>
      </c>
      <c r="F664" s="5">
        <v>18000</v>
      </c>
    </row>
    <row r="665" spans="1:6" ht="12.75" customHeight="1" x14ac:dyDescent="0.2">
      <c r="A665" s="4" t="s">
        <v>1326</v>
      </c>
      <c r="B665" s="4" t="s">
        <v>1327</v>
      </c>
      <c r="C665" s="5">
        <v>0</v>
      </c>
      <c r="D665" s="5">
        <v>30960</v>
      </c>
      <c r="E665" s="5">
        <v>48150</v>
      </c>
      <c r="F665" s="5">
        <v>17190</v>
      </c>
    </row>
    <row r="666" spans="1:6" ht="12.75" customHeight="1" x14ac:dyDescent="0.2">
      <c r="A666" s="4" t="s">
        <v>1328</v>
      </c>
      <c r="B666" s="4" t="s">
        <v>1329</v>
      </c>
      <c r="C666" s="5">
        <v>0</v>
      </c>
      <c r="D666" s="5">
        <v>79200</v>
      </c>
      <c r="E666" s="5">
        <v>112500</v>
      </c>
      <c r="F666" s="5">
        <v>33300</v>
      </c>
    </row>
    <row r="667" spans="1:6" ht="12.75" customHeight="1" x14ac:dyDescent="0.2">
      <c r="A667" s="4" t="s">
        <v>1330</v>
      </c>
      <c r="B667" s="4" t="s">
        <v>1331</v>
      </c>
      <c r="C667" s="5">
        <v>0</v>
      </c>
      <c r="D667" s="5">
        <v>101790.04</v>
      </c>
      <c r="E667" s="5">
        <v>136480.53</v>
      </c>
      <c r="F667" s="5">
        <v>34690.49</v>
      </c>
    </row>
    <row r="668" spans="1:6" ht="12.75" customHeight="1" x14ac:dyDescent="0.2">
      <c r="A668" s="4" t="s">
        <v>1332</v>
      </c>
      <c r="B668" s="4" t="s">
        <v>1333</v>
      </c>
      <c r="C668" s="5">
        <v>0</v>
      </c>
      <c r="D668" s="5">
        <v>76290</v>
      </c>
      <c r="E668" s="5">
        <v>107970</v>
      </c>
      <c r="F668" s="5">
        <v>31680</v>
      </c>
    </row>
    <row r="669" spans="1:6" ht="12.75" customHeight="1" x14ac:dyDescent="0.2">
      <c r="A669" s="4" t="s">
        <v>1334</v>
      </c>
      <c r="B669" s="4" t="s">
        <v>1335</v>
      </c>
      <c r="C669" s="5">
        <v>0</v>
      </c>
      <c r="D669" s="5">
        <v>68040</v>
      </c>
      <c r="E669" s="5">
        <v>93060</v>
      </c>
      <c r="F669" s="5">
        <v>25020</v>
      </c>
    </row>
    <row r="670" spans="1:6" ht="12.75" customHeight="1" x14ac:dyDescent="0.2">
      <c r="A670" s="4" t="s">
        <v>1336</v>
      </c>
      <c r="B670" s="4" t="s">
        <v>1337</v>
      </c>
      <c r="C670" s="5">
        <v>0</v>
      </c>
      <c r="D670" s="5">
        <v>78930</v>
      </c>
      <c r="E670" s="5">
        <v>103050</v>
      </c>
      <c r="F670" s="5">
        <v>24120</v>
      </c>
    </row>
    <row r="671" spans="1:6" ht="12.75" customHeight="1" x14ac:dyDescent="0.2">
      <c r="A671" s="4" t="s">
        <v>1338</v>
      </c>
      <c r="B671" s="4" t="s">
        <v>1339</v>
      </c>
      <c r="C671" s="5">
        <v>0</v>
      </c>
      <c r="D671" s="5">
        <v>86422.07</v>
      </c>
      <c r="E671" s="5">
        <v>119271.64</v>
      </c>
      <c r="F671" s="5">
        <v>32849.57</v>
      </c>
    </row>
    <row r="672" spans="1:6" ht="12.75" customHeight="1" x14ac:dyDescent="0.2">
      <c r="A672" s="4" t="s">
        <v>1340</v>
      </c>
      <c r="B672" s="4" t="s">
        <v>1341</v>
      </c>
      <c r="C672" s="5">
        <v>0</v>
      </c>
      <c r="D672" s="5">
        <v>86100</v>
      </c>
      <c r="E672" s="5">
        <v>125595</v>
      </c>
      <c r="F672" s="5">
        <v>39495</v>
      </c>
    </row>
    <row r="673" spans="1:6" ht="12.75" customHeight="1" x14ac:dyDescent="0.2">
      <c r="A673" s="4" t="s">
        <v>1342</v>
      </c>
      <c r="B673" s="4" t="s">
        <v>1343</v>
      </c>
      <c r="C673" s="5">
        <v>0</v>
      </c>
      <c r="D673" s="5">
        <v>6258.91</v>
      </c>
      <c r="E673" s="5">
        <v>10574.91</v>
      </c>
      <c r="F673" s="5">
        <v>4316</v>
      </c>
    </row>
    <row r="674" spans="1:6" ht="12.75" customHeight="1" x14ac:dyDescent="0.2">
      <c r="A674" s="4" t="s">
        <v>1344</v>
      </c>
      <c r="B674" s="4" t="s">
        <v>1345</v>
      </c>
      <c r="C674" s="5">
        <v>0</v>
      </c>
      <c r="D674" s="5">
        <v>56250</v>
      </c>
      <c r="E674" s="5">
        <v>70380</v>
      </c>
      <c r="F674" s="5">
        <v>14130</v>
      </c>
    </row>
    <row r="675" spans="1:6" ht="12.75" customHeight="1" x14ac:dyDescent="0.2">
      <c r="A675" s="4" t="s">
        <v>1346</v>
      </c>
      <c r="B675" s="4" t="s">
        <v>1347</v>
      </c>
      <c r="C675" s="5">
        <v>78551.61</v>
      </c>
      <c r="D675" s="5">
        <v>0</v>
      </c>
      <c r="E675" s="5">
        <v>0</v>
      </c>
      <c r="F675" s="5">
        <v>78551.61</v>
      </c>
    </row>
    <row r="676" spans="1:6" ht="12.75" customHeight="1" x14ac:dyDescent="0.2">
      <c r="A676" s="4" t="s">
        <v>1348</v>
      </c>
      <c r="B676" s="4" t="s">
        <v>1349</v>
      </c>
      <c r="C676" s="5">
        <v>0</v>
      </c>
      <c r="D676" s="5">
        <v>85080</v>
      </c>
      <c r="E676" s="5">
        <v>111630</v>
      </c>
      <c r="F676" s="5">
        <v>26550</v>
      </c>
    </row>
    <row r="677" spans="1:6" ht="12.75" customHeight="1" x14ac:dyDescent="0.2">
      <c r="A677" s="4" t="s">
        <v>1350</v>
      </c>
      <c r="B677" s="4" t="s">
        <v>1351</v>
      </c>
      <c r="C677" s="5">
        <v>432.02</v>
      </c>
      <c r="D677" s="5">
        <v>0</v>
      </c>
      <c r="E677" s="5">
        <v>0</v>
      </c>
      <c r="F677" s="5">
        <v>432.02</v>
      </c>
    </row>
    <row r="678" spans="1:6" ht="12.75" customHeight="1" x14ac:dyDescent="0.2">
      <c r="A678" s="4" t="s">
        <v>1352</v>
      </c>
      <c r="B678" s="4" t="s">
        <v>1353</v>
      </c>
      <c r="C678" s="5">
        <v>-1933.48</v>
      </c>
      <c r="D678" s="5">
        <v>0</v>
      </c>
      <c r="E678" s="5">
        <v>0</v>
      </c>
      <c r="F678" s="5">
        <v>-1933.48</v>
      </c>
    </row>
    <row r="679" spans="1:6" ht="12.75" customHeight="1" x14ac:dyDescent="0.2">
      <c r="A679" s="4" t="s">
        <v>1354</v>
      </c>
      <c r="B679" s="4" t="s">
        <v>1355</v>
      </c>
      <c r="C679" s="5">
        <v>0</v>
      </c>
      <c r="D679" s="5">
        <v>131040</v>
      </c>
      <c r="E679" s="5">
        <v>172800</v>
      </c>
      <c r="F679" s="5">
        <v>41760</v>
      </c>
    </row>
    <row r="680" spans="1:6" ht="12.75" customHeight="1" x14ac:dyDescent="0.2">
      <c r="A680" s="4" t="s">
        <v>1356</v>
      </c>
      <c r="B680" s="4" t="s">
        <v>1357</v>
      </c>
      <c r="C680" s="5">
        <v>0</v>
      </c>
      <c r="D680" s="5">
        <v>9810</v>
      </c>
      <c r="E680" s="5">
        <v>9810</v>
      </c>
      <c r="F680" s="5">
        <v>0</v>
      </c>
    </row>
    <row r="681" spans="1:6" ht="12.75" customHeight="1" x14ac:dyDescent="0.2">
      <c r="A681" s="4" t="s">
        <v>1358</v>
      </c>
      <c r="B681" s="4" t="s">
        <v>1359</v>
      </c>
      <c r="C681" s="5">
        <v>0</v>
      </c>
      <c r="D681" s="5">
        <v>55620</v>
      </c>
      <c r="E681" s="5">
        <v>72900</v>
      </c>
      <c r="F681" s="5">
        <v>17280</v>
      </c>
    </row>
    <row r="682" spans="1:6" ht="12.75" customHeight="1" x14ac:dyDescent="0.2">
      <c r="A682" s="4" t="s">
        <v>1360</v>
      </c>
      <c r="B682" s="4" t="s">
        <v>1361</v>
      </c>
      <c r="C682" s="5">
        <v>0</v>
      </c>
      <c r="D682" s="5">
        <v>45630.03</v>
      </c>
      <c r="E682" s="5">
        <v>59400.03</v>
      </c>
      <c r="F682" s="5">
        <v>13770</v>
      </c>
    </row>
    <row r="683" spans="1:6" ht="12.75" customHeight="1" x14ac:dyDescent="0.2">
      <c r="A683" s="4" t="s">
        <v>1362</v>
      </c>
      <c r="B683" s="4" t="s">
        <v>1363</v>
      </c>
      <c r="C683" s="5">
        <v>78.900000000000006</v>
      </c>
      <c r="D683" s="5">
        <v>0</v>
      </c>
      <c r="E683" s="5">
        <v>0</v>
      </c>
      <c r="F683" s="5">
        <v>78.900000000000006</v>
      </c>
    </row>
    <row r="684" spans="1:6" ht="12.75" customHeight="1" x14ac:dyDescent="0.2">
      <c r="A684" s="4" t="s">
        <v>1364</v>
      </c>
      <c r="B684" s="4" t="s">
        <v>1365</v>
      </c>
      <c r="C684" s="5">
        <v>0</v>
      </c>
      <c r="D684" s="5">
        <v>88110.02</v>
      </c>
      <c r="E684" s="5">
        <v>105930.02</v>
      </c>
      <c r="F684" s="5">
        <v>17820</v>
      </c>
    </row>
    <row r="685" spans="1:6" ht="12.75" customHeight="1" x14ac:dyDescent="0.2">
      <c r="A685" s="4" t="s">
        <v>1366</v>
      </c>
      <c r="B685" s="4" t="s">
        <v>1367</v>
      </c>
      <c r="C685" s="5">
        <v>256.99</v>
      </c>
      <c r="D685" s="5">
        <v>79290.039999999994</v>
      </c>
      <c r="E685" s="5">
        <v>112695.82</v>
      </c>
      <c r="F685" s="5">
        <v>33662.769999999997</v>
      </c>
    </row>
    <row r="686" spans="1:6" ht="12.75" customHeight="1" x14ac:dyDescent="0.2">
      <c r="A686" s="4" t="s">
        <v>1368</v>
      </c>
      <c r="B686" s="4" t="s">
        <v>1369</v>
      </c>
      <c r="C686" s="5">
        <v>0</v>
      </c>
      <c r="D686" s="5">
        <v>51659.99</v>
      </c>
      <c r="E686" s="5">
        <v>70874.990000000005</v>
      </c>
      <c r="F686" s="5">
        <v>19215</v>
      </c>
    </row>
    <row r="687" spans="1:6" ht="12.75" customHeight="1" x14ac:dyDescent="0.2">
      <c r="A687" s="4" t="s">
        <v>1370</v>
      </c>
      <c r="B687" s="4" t="s">
        <v>1371</v>
      </c>
      <c r="C687" s="5">
        <v>0</v>
      </c>
      <c r="D687" s="5">
        <v>14850</v>
      </c>
      <c r="E687" s="5">
        <v>21330</v>
      </c>
      <c r="F687" s="5">
        <v>6480</v>
      </c>
    </row>
    <row r="688" spans="1:6" ht="12.75" customHeight="1" x14ac:dyDescent="0.2">
      <c r="A688" s="4" t="s">
        <v>1372</v>
      </c>
      <c r="B688" s="4" t="s">
        <v>1373</v>
      </c>
      <c r="C688" s="5">
        <v>0</v>
      </c>
      <c r="D688" s="5">
        <v>125400</v>
      </c>
      <c r="E688" s="5">
        <v>176790</v>
      </c>
      <c r="F688" s="5">
        <v>51390</v>
      </c>
    </row>
    <row r="689" spans="1:6" ht="12.75" customHeight="1" x14ac:dyDescent="0.2">
      <c r="A689" s="4" t="s">
        <v>1374</v>
      </c>
      <c r="B689" s="4" t="s">
        <v>1375</v>
      </c>
      <c r="C689" s="5">
        <v>0</v>
      </c>
      <c r="D689" s="5">
        <v>61740.01</v>
      </c>
      <c r="E689" s="5">
        <v>82890.009999999995</v>
      </c>
      <c r="F689" s="5">
        <v>21150</v>
      </c>
    </row>
    <row r="690" spans="1:6" ht="12.75" customHeight="1" x14ac:dyDescent="0.2">
      <c r="A690" s="4" t="s">
        <v>1376</v>
      </c>
      <c r="B690" s="4" t="s">
        <v>1377</v>
      </c>
      <c r="C690" s="5">
        <v>22638.66</v>
      </c>
      <c r="D690" s="5">
        <v>85221.16</v>
      </c>
      <c r="E690" s="5">
        <v>109582.5</v>
      </c>
      <c r="F690" s="5">
        <v>47000</v>
      </c>
    </row>
    <row r="691" spans="1:6" ht="12.75" customHeight="1" x14ac:dyDescent="0.2">
      <c r="A691" s="4" t="s">
        <v>1378</v>
      </c>
      <c r="B691" s="4" t="s">
        <v>1379</v>
      </c>
      <c r="C691" s="5">
        <v>0</v>
      </c>
      <c r="D691" s="5">
        <v>96070</v>
      </c>
      <c r="E691" s="5">
        <v>130840</v>
      </c>
      <c r="F691" s="5">
        <v>34770</v>
      </c>
    </row>
    <row r="692" spans="1:6" ht="12.75" customHeight="1" x14ac:dyDescent="0.2">
      <c r="A692" s="4" t="s">
        <v>1380</v>
      </c>
      <c r="B692" s="4" t="s">
        <v>1381</v>
      </c>
      <c r="C692" s="5">
        <v>0</v>
      </c>
      <c r="D692" s="5">
        <v>69270</v>
      </c>
      <c r="E692" s="5">
        <v>100680</v>
      </c>
      <c r="F692" s="5">
        <v>31410</v>
      </c>
    </row>
    <row r="693" spans="1:6" ht="12.75" customHeight="1" x14ac:dyDescent="0.2">
      <c r="A693" s="4" t="s">
        <v>1382</v>
      </c>
      <c r="B693" s="4" t="s">
        <v>1383</v>
      </c>
      <c r="C693" s="5">
        <v>0</v>
      </c>
      <c r="D693" s="5">
        <v>79620</v>
      </c>
      <c r="E693" s="5">
        <v>104820</v>
      </c>
      <c r="F693" s="5">
        <v>25200</v>
      </c>
    </row>
    <row r="694" spans="1:6" ht="12.75" customHeight="1" x14ac:dyDescent="0.2">
      <c r="A694" s="4" t="s">
        <v>1384</v>
      </c>
      <c r="B694" s="4" t="s">
        <v>1385</v>
      </c>
      <c r="C694" s="5">
        <v>0</v>
      </c>
      <c r="D694" s="5">
        <v>27449.99</v>
      </c>
      <c r="E694" s="5">
        <v>47789.99</v>
      </c>
      <c r="F694" s="5">
        <v>20340</v>
      </c>
    </row>
    <row r="695" spans="1:6" ht="12.75" customHeight="1" x14ac:dyDescent="0.2">
      <c r="A695" s="4" t="s">
        <v>1386</v>
      </c>
      <c r="B695" s="4" t="s">
        <v>1387</v>
      </c>
      <c r="C695" s="5">
        <v>0</v>
      </c>
      <c r="D695" s="5">
        <v>15300</v>
      </c>
      <c r="E695" s="5">
        <v>15300</v>
      </c>
      <c r="F695" s="5">
        <v>0</v>
      </c>
    </row>
    <row r="696" spans="1:6" ht="12.75" customHeight="1" x14ac:dyDescent="0.2">
      <c r="A696" s="4" t="s">
        <v>1388</v>
      </c>
      <c r="B696" s="4" t="s">
        <v>1389</v>
      </c>
      <c r="C696" s="5">
        <v>0</v>
      </c>
      <c r="D696" s="5">
        <v>39050</v>
      </c>
      <c r="E696" s="5">
        <v>56870</v>
      </c>
      <c r="F696" s="5">
        <v>17820</v>
      </c>
    </row>
    <row r="697" spans="1:6" ht="12.75" customHeight="1" x14ac:dyDescent="0.2">
      <c r="A697" s="4" t="s">
        <v>1390</v>
      </c>
      <c r="B697" s="4" t="s">
        <v>1391</v>
      </c>
      <c r="C697" s="5">
        <v>0</v>
      </c>
      <c r="D697" s="5">
        <v>26640</v>
      </c>
      <c r="E697" s="5">
        <v>33840</v>
      </c>
      <c r="F697" s="5">
        <v>7200</v>
      </c>
    </row>
    <row r="698" spans="1:6" ht="12.75" customHeight="1" x14ac:dyDescent="0.2">
      <c r="A698" s="4" t="s">
        <v>1392</v>
      </c>
      <c r="B698" s="4" t="s">
        <v>1393</v>
      </c>
      <c r="C698" s="5">
        <v>4481.08</v>
      </c>
      <c r="D698" s="5">
        <v>1166881.32</v>
      </c>
      <c r="E698" s="5">
        <v>1555841.76</v>
      </c>
      <c r="F698" s="5">
        <v>393441.52</v>
      </c>
    </row>
    <row r="699" spans="1:6" ht="12.75" customHeight="1" x14ac:dyDescent="0.2">
      <c r="A699" s="4" t="s">
        <v>1394</v>
      </c>
      <c r="B699" s="4" t="s">
        <v>1395</v>
      </c>
      <c r="C699" s="5">
        <v>0</v>
      </c>
      <c r="D699" s="5">
        <v>40050</v>
      </c>
      <c r="E699" s="5">
        <v>50790</v>
      </c>
      <c r="F699" s="5">
        <v>10740</v>
      </c>
    </row>
    <row r="700" spans="1:6" ht="12.75" customHeight="1" x14ac:dyDescent="0.2">
      <c r="A700" s="4" t="s">
        <v>1396</v>
      </c>
      <c r="B700" s="4" t="s">
        <v>1397</v>
      </c>
      <c r="C700" s="5">
        <v>0</v>
      </c>
      <c r="D700" s="5">
        <v>30060</v>
      </c>
      <c r="E700" s="5">
        <v>35460</v>
      </c>
      <c r="F700" s="5">
        <v>5400</v>
      </c>
    </row>
    <row r="701" spans="1:6" ht="12.75" customHeight="1" x14ac:dyDescent="0.2">
      <c r="A701" s="4" t="s">
        <v>1398</v>
      </c>
      <c r="B701" s="4" t="s">
        <v>1399</v>
      </c>
      <c r="C701" s="5">
        <v>0</v>
      </c>
      <c r="D701" s="5">
        <v>107370</v>
      </c>
      <c r="E701" s="5">
        <v>148320</v>
      </c>
      <c r="F701" s="5">
        <v>40950</v>
      </c>
    </row>
    <row r="702" spans="1:6" ht="12.75" customHeight="1" x14ac:dyDescent="0.2">
      <c r="A702" s="4" t="s">
        <v>1400</v>
      </c>
      <c r="B702" s="4" t="s">
        <v>1401</v>
      </c>
      <c r="C702" s="5">
        <v>0</v>
      </c>
      <c r="D702" s="5">
        <v>4020</v>
      </c>
      <c r="E702" s="5">
        <v>7860</v>
      </c>
      <c r="F702" s="5">
        <v>3840</v>
      </c>
    </row>
    <row r="703" spans="1:6" ht="12.75" customHeight="1" x14ac:dyDescent="0.2">
      <c r="A703" s="4" t="s">
        <v>1402</v>
      </c>
      <c r="B703" s="4" t="s">
        <v>1403</v>
      </c>
      <c r="C703" s="5">
        <v>0</v>
      </c>
      <c r="D703" s="5">
        <v>18930</v>
      </c>
      <c r="E703" s="5">
        <v>21630</v>
      </c>
      <c r="F703" s="5">
        <v>2700</v>
      </c>
    </row>
    <row r="704" spans="1:6" ht="12.75" customHeight="1" x14ac:dyDescent="0.2">
      <c r="A704" s="4" t="s">
        <v>1404</v>
      </c>
      <c r="B704" s="4" t="s">
        <v>1405</v>
      </c>
      <c r="C704" s="5">
        <v>0</v>
      </c>
      <c r="D704" s="5">
        <v>44640</v>
      </c>
      <c r="E704" s="5">
        <v>61740</v>
      </c>
      <c r="F704" s="5">
        <v>17100</v>
      </c>
    </row>
    <row r="705" spans="1:6" ht="12.75" customHeight="1" x14ac:dyDescent="0.2">
      <c r="A705" s="4" t="s">
        <v>1406</v>
      </c>
      <c r="B705" s="4" t="s">
        <v>1407</v>
      </c>
      <c r="C705" s="5">
        <v>0</v>
      </c>
      <c r="D705" s="5">
        <v>95580</v>
      </c>
      <c r="E705" s="5">
        <v>119250</v>
      </c>
      <c r="F705" s="5">
        <v>23670</v>
      </c>
    </row>
    <row r="706" spans="1:6" ht="12.75" customHeight="1" x14ac:dyDescent="0.2">
      <c r="A706" s="4" t="s">
        <v>1408</v>
      </c>
      <c r="B706" s="4" t="s">
        <v>1409</v>
      </c>
      <c r="C706" s="5">
        <v>2340</v>
      </c>
      <c r="D706" s="5">
        <v>0</v>
      </c>
      <c r="E706" s="5">
        <v>0</v>
      </c>
      <c r="F706" s="5">
        <v>2340</v>
      </c>
    </row>
    <row r="707" spans="1:6" ht="12.75" customHeight="1" x14ac:dyDescent="0.2">
      <c r="A707" s="4" t="s">
        <v>1410</v>
      </c>
      <c r="B707" s="4" t="s">
        <v>1411</v>
      </c>
      <c r="C707" s="5">
        <v>0</v>
      </c>
      <c r="D707" s="5">
        <v>34290</v>
      </c>
      <c r="E707" s="5">
        <v>34290</v>
      </c>
      <c r="F707" s="5">
        <v>0</v>
      </c>
    </row>
    <row r="708" spans="1:6" ht="12.75" customHeight="1" x14ac:dyDescent="0.2">
      <c r="A708" s="4" t="s">
        <v>1412</v>
      </c>
      <c r="B708" s="4" t="s">
        <v>1413</v>
      </c>
      <c r="C708" s="5">
        <v>0</v>
      </c>
      <c r="D708" s="5">
        <v>64110</v>
      </c>
      <c r="E708" s="5">
        <v>88140</v>
      </c>
      <c r="F708" s="5">
        <v>24030</v>
      </c>
    </row>
    <row r="709" spans="1:6" ht="12.75" customHeight="1" x14ac:dyDescent="0.2">
      <c r="A709" s="4" t="s">
        <v>1414</v>
      </c>
      <c r="B709" s="4" t="s">
        <v>1415</v>
      </c>
      <c r="C709" s="5">
        <v>1295.3800000000001</v>
      </c>
      <c r="D709" s="5">
        <v>0</v>
      </c>
      <c r="E709" s="5">
        <v>0</v>
      </c>
      <c r="F709" s="5">
        <v>1295.3800000000001</v>
      </c>
    </row>
    <row r="710" spans="1:6" ht="12.75" customHeight="1" x14ac:dyDescent="0.2">
      <c r="A710" s="4" t="s">
        <v>1416</v>
      </c>
      <c r="B710" s="4" t="s">
        <v>1417</v>
      </c>
      <c r="C710" s="5">
        <v>0</v>
      </c>
      <c r="D710" s="5">
        <v>73770</v>
      </c>
      <c r="E710" s="5">
        <v>94380</v>
      </c>
      <c r="F710" s="5">
        <v>20610</v>
      </c>
    </row>
    <row r="711" spans="1:6" ht="12.75" customHeight="1" x14ac:dyDescent="0.2">
      <c r="A711" s="4" t="s">
        <v>1418</v>
      </c>
      <c r="B711" s="4" t="s">
        <v>1419</v>
      </c>
      <c r="C711" s="5">
        <v>0</v>
      </c>
      <c r="D711" s="5">
        <v>100125</v>
      </c>
      <c r="E711" s="5">
        <v>131895</v>
      </c>
      <c r="F711" s="5">
        <v>31770</v>
      </c>
    </row>
    <row r="712" spans="1:6" ht="12.75" customHeight="1" x14ac:dyDescent="0.2">
      <c r="A712" s="4" t="s">
        <v>1420</v>
      </c>
      <c r="B712" s="4" t="s">
        <v>1421</v>
      </c>
      <c r="C712" s="5">
        <v>0</v>
      </c>
      <c r="D712" s="5">
        <v>125610</v>
      </c>
      <c r="E712" s="5">
        <v>156570</v>
      </c>
      <c r="F712" s="5">
        <v>30960</v>
      </c>
    </row>
    <row r="713" spans="1:6" ht="12.75" customHeight="1" x14ac:dyDescent="0.2">
      <c r="A713" s="4" t="s">
        <v>1422</v>
      </c>
      <c r="B713" s="4" t="s">
        <v>1423</v>
      </c>
      <c r="C713" s="5">
        <v>0</v>
      </c>
      <c r="D713" s="5">
        <v>15900</v>
      </c>
      <c r="E713" s="5">
        <v>26640</v>
      </c>
      <c r="F713" s="5">
        <v>10740</v>
      </c>
    </row>
    <row r="714" spans="1:6" ht="12.75" customHeight="1" x14ac:dyDescent="0.2">
      <c r="A714" s="4" t="s">
        <v>1424</v>
      </c>
      <c r="B714" s="4" t="s">
        <v>1425</v>
      </c>
      <c r="C714" s="5">
        <v>0</v>
      </c>
      <c r="D714" s="5">
        <v>16029</v>
      </c>
      <c r="E714" s="5">
        <v>21029</v>
      </c>
      <c r="F714" s="5">
        <v>5000</v>
      </c>
    </row>
    <row r="715" spans="1:6" ht="12.75" customHeight="1" x14ac:dyDescent="0.2">
      <c r="A715" s="4" t="s">
        <v>1426</v>
      </c>
      <c r="B715" s="4" t="s">
        <v>1427</v>
      </c>
      <c r="C715" s="5">
        <v>0</v>
      </c>
      <c r="D715" s="5">
        <v>15500</v>
      </c>
      <c r="E715" s="5">
        <v>21000</v>
      </c>
      <c r="F715" s="5">
        <v>5500</v>
      </c>
    </row>
    <row r="716" spans="1:6" ht="12.75" customHeight="1" x14ac:dyDescent="0.2">
      <c r="A716" s="4" t="s">
        <v>1428</v>
      </c>
      <c r="B716" s="4" t="s">
        <v>1429</v>
      </c>
      <c r="C716" s="5">
        <v>0</v>
      </c>
      <c r="D716" s="5">
        <v>103020</v>
      </c>
      <c r="E716" s="5">
        <v>142620</v>
      </c>
      <c r="F716" s="5">
        <v>39600</v>
      </c>
    </row>
    <row r="717" spans="1:6" ht="12.75" customHeight="1" x14ac:dyDescent="0.2">
      <c r="A717" s="4" t="s">
        <v>1430</v>
      </c>
      <c r="B717" s="4" t="s">
        <v>1431</v>
      </c>
      <c r="C717" s="5">
        <v>0</v>
      </c>
      <c r="D717" s="5">
        <v>23850</v>
      </c>
      <c r="E717" s="5">
        <v>33750</v>
      </c>
      <c r="F717" s="5">
        <v>9900</v>
      </c>
    </row>
    <row r="718" spans="1:6" ht="12.75" customHeight="1" x14ac:dyDescent="0.2">
      <c r="A718" s="4" t="s">
        <v>1432</v>
      </c>
      <c r="B718" s="4" t="s">
        <v>1433</v>
      </c>
      <c r="C718" s="5">
        <v>0</v>
      </c>
      <c r="D718" s="5">
        <v>14580</v>
      </c>
      <c r="E718" s="5">
        <v>17685</v>
      </c>
      <c r="F718" s="5">
        <v>3105</v>
      </c>
    </row>
    <row r="719" spans="1:6" ht="12.75" customHeight="1" x14ac:dyDescent="0.2">
      <c r="A719" s="4" t="s">
        <v>1434</v>
      </c>
      <c r="B719" s="4" t="s">
        <v>1435</v>
      </c>
      <c r="C719" s="5">
        <v>0</v>
      </c>
      <c r="D719" s="5">
        <v>21600</v>
      </c>
      <c r="E719" s="5">
        <v>36045</v>
      </c>
      <c r="F719" s="5">
        <v>14445</v>
      </c>
    </row>
    <row r="720" spans="1:6" ht="12.75" customHeight="1" x14ac:dyDescent="0.2">
      <c r="A720" s="4" t="s">
        <v>1436</v>
      </c>
      <c r="B720" s="4" t="s">
        <v>1437</v>
      </c>
      <c r="C720" s="5">
        <v>0</v>
      </c>
      <c r="D720" s="5">
        <v>45750</v>
      </c>
      <c r="E720" s="5">
        <v>55335</v>
      </c>
      <c r="F720" s="5">
        <v>9585</v>
      </c>
    </row>
    <row r="721" spans="1:6" ht="12.75" customHeight="1" x14ac:dyDescent="0.2">
      <c r="A721" s="4" t="s">
        <v>1438</v>
      </c>
      <c r="B721" s="4" t="s">
        <v>1439</v>
      </c>
      <c r="C721" s="5">
        <v>0</v>
      </c>
      <c r="D721" s="5">
        <v>12330</v>
      </c>
      <c r="E721" s="5">
        <v>23130</v>
      </c>
      <c r="F721" s="5">
        <v>10800</v>
      </c>
    </row>
    <row r="722" spans="1:6" ht="12.75" customHeight="1" x14ac:dyDescent="0.2">
      <c r="A722" s="4" t="s">
        <v>1440</v>
      </c>
      <c r="B722" s="4" t="s">
        <v>1441</v>
      </c>
      <c r="C722" s="5">
        <v>0</v>
      </c>
      <c r="D722" s="5">
        <v>66780</v>
      </c>
      <c r="E722" s="5">
        <v>89190</v>
      </c>
      <c r="F722" s="5">
        <v>22410</v>
      </c>
    </row>
    <row r="723" spans="1:6" ht="12.75" customHeight="1" x14ac:dyDescent="0.2">
      <c r="A723" s="4" t="s">
        <v>1442</v>
      </c>
      <c r="B723" s="4" t="s">
        <v>1443</v>
      </c>
      <c r="C723" s="5">
        <v>0</v>
      </c>
      <c r="D723" s="5">
        <v>22290</v>
      </c>
      <c r="E723" s="5">
        <v>22290</v>
      </c>
      <c r="F723" s="5">
        <v>0</v>
      </c>
    </row>
    <row r="724" spans="1:6" ht="12.75" customHeight="1" x14ac:dyDescent="0.2">
      <c r="A724" s="4" t="s">
        <v>1444</v>
      </c>
      <c r="B724" s="4" t="s">
        <v>1445</v>
      </c>
      <c r="C724" s="5">
        <v>0</v>
      </c>
      <c r="D724" s="5">
        <v>10620</v>
      </c>
      <c r="E724" s="5">
        <v>30420</v>
      </c>
      <c r="F724" s="5">
        <v>19800</v>
      </c>
    </row>
    <row r="725" spans="1:6" ht="12.75" customHeight="1" x14ac:dyDescent="0.2">
      <c r="A725" s="4" t="s">
        <v>1446</v>
      </c>
      <c r="B725" s="4" t="s">
        <v>1447</v>
      </c>
      <c r="C725" s="5">
        <v>7524</v>
      </c>
      <c r="D725" s="5">
        <v>0</v>
      </c>
      <c r="E725" s="5">
        <v>0</v>
      </c>
      <c r="F725" s="5">
        <v>7524</v>
      </c>
    </row>
    <row r="726" spans="1:6" ht="12.75" customHeight="1" x14ac:dyDescent="0.2">
      <c r="A726" s="4" t="s">
        <v>1448</v>
      </c>
      <c r="B726" s="4" t="s">
        <v>1449</v>
      </c>
      <c r="C726" s="5">
        <v>0</v>
      </c>
      <c r="D726" s="5">
        <v>70380</v>
      </c>
      <c r="E726" s="5">
        <v>100260</v>
      </c>
      <c r="F726" s="5">
        <v>29880</v>
      </c>
    </row>
    <row r="727" spans="1:6" ht="12.75" customHeight="1" x14ac:dyDescent="0.2">
      <c r="A727" s="4" t="s">
        <v>1450</v>
      </c>
      <c r="B727" s="4" t="s">
        <v>1451</v>
      </c>
      <c r="C727" s="5">
        <v>0</v>
      </c>
      <c r="D727" s="5">
        <v>87960</v>
      </c>
      <c r="E727" s="5">
        <v>95430</v>
      </c>
      <c r="F727" s="5">
        <v>7470</v>
      </c>
    </row>
    <row r="728" spans="1:6" ht="12.75" customHeight="1" x14ac:dyDescent="0.2">
      <c r="A728" s="4" t="s">
        <v>1452</v>
      </c>
      <c r="B728" s="4" t="s">
        <v>1453</v>
      </c>
      <c r="C728" s="5">
        <v>0</v>
      </c>
      <c r="D728" s="5">
        <v>36480</v>
      </c>
      <c r="E728" s="5">
        <v>54030</v>
      </c>
      <c r="F728" s="5">
        <v>17550</v>
      </c>
    </row>
    <row r="729" spans="1:6" ht="12.75" customHeight="1" x14ac:dyDescent="0.2">
      <c r="A729" s="4" t="s">
        <v>1454</v>
      </c>
      <c r="B729" s="4" t="s">
        <v>1455</v>
      </c>
      <c r="C729" s="5">
        <v>0</v>
      </c>
      <c r="D729" s="5">
        <v>47640</v>
      </c>
      <c r="E729" s="5">
        <v>65820</v>
      </c>
      <c r="F729" s="5">
        <v>18180</v>
      </c>
    </row>
    <row r="730" spans="1:6" ht="12.75" customHeight="1" x14ac:dyDescent="0.2">
      <c r="A730" s="4" t="s">
        <v>1456</v>
      </c>
      <c r="B730" s="4" t="s">
        <v>1457</v>
      </c>
      <c r="C730" s="5">
        <v>0</v>
      </c>
      <c r="D730" s="5">
        <v>70110</v>
      </c>
      <c r="E730" s="5">
        <v>96120</v>
      </c>
      <c r="F730" s="5">
        <v>26010</v>
      </c>
    </row>
    <row r="731" spans="1:6" ht="12.75" customHeight="1" x14ac:dyDescent="0.2">
      <c r="A731" s="4" t="s">
        <v>1458</v>
      </c>
      <c r="B731" s="4" t="s">
        <v>1459</v>
      </c>
      <c r="C731" s="5">
        <v>0</v>
      </c>
      <c r="D731" s="5">
        <v>34905</v>
      </c>
      <c r="E731" s="5">
        <v>37560</v>
      </c>
      <c r="F731" s="5">
        <v>2655</v>
      </c>
    </row>
    <row r="732" spans="1:6" ht="12.75" customHeight="1" x14ac:dyDescent="0.2">
      <c r="A732" s="4" t="s">
        <v>1460</v>
      </c>
      <c r="B732" s="4" t="s">
        <v>1461</v>
      </c>
      <c r="C732" s="5">
        <v>0</v>
      </c>
      <c r="D732" s="5">
        <v>47790</v>
      </c>
      <c r="E732" s="5">
        <v>63180</v>
      </c>
      <c r="F732" s="5">
        <v>15390</v>
      </c>
    </row>
    <row r="733" spans="1:6" ht="12.75" customHeight="1" x14ac:dyDescent="0.2">
      <c r="A733" s="4" t="s">
        <v>1462</v>
      </c>
      <c r="B733" s="4" t="s">
        <v>1463</v>
      </c>
      <c r="C733" s="5">
        <v>0</v>
      </c>
      <c r="D733" s="5">
        <v>53535</v>
      </c>
      <c r="E733" s="5">
        <v>69330</v>
      </c>
      <c r="F733" s="5">
        <v>15795</v>
      </c>
    </row>
    <row r="734" spans="1:6" ht="12.75" customHeight="1" x14ac:dyDescent="0.2">
      <c r="A734" s="4" t="s">
        <v>1464</v>
      </c>
      <c r="B734" s="4" t="s">
        <v>1465</v>
      </c>
      <c r="C734" s="5">
        <v>0</v>
      </c>
      <c r="D734" s="5">
        <v>72450</v>
      </c>
      <c r="E734" s="5">
        <v>103410</v>
      </c>
      <c r="F734" s="5">
        <v>30960</v>
      </c>
    </row>
    <row r="735" spans="1:6" ht="12.75" customHeight="1" x14ac:dyDescent="0.2">
      <c r="A735" s="4" t="s">
        <v>1466</v>
      </c>
      <c r="B735" s="4" t="s">
        <v>1467</v>
      </c>
      <c r="C735" s="5">
        <v>0</v>
      </c>
      <c r="D735" s="5">
        <v>88319.99</v>
      </c>
      <c r="E735" s="5">
        <v>122729.99</v>
      </c>
      <c r="F735" s="5">
        <v>34410</v>
      </c>
    </row>
    <row r="736" spans="1:6" ht="12.75" customHeight="1" x14ac:dyDescent="0.2">
      <c r="A736" s="4" t="s">
        <v>1468</v>
      </c>
      <c r="B736" s="4" t="s">
        <v>1469</v>
      </c>
      <c r="C736" s="5">
        <v>0</v>
      </c>
      <c r="D736" s="5">
        <v>46080</v>
      </c>
      <c r="E736" s="5">
        <v>59580</v>
      </c>
      <c r="F736" s="5">
        <v>13500</v>
      </c>
    </row>
    <row r="737" spans="1:6" ht="12.75" customHeight="1" x14ac:dyDescent="0.2">
      <c r="A737" s="4" t="s">
        <v>1470</v>
      </c>
      <c r="B737" s="4" t="s">
        <v>1471</v>
      </c>
      <c r="C737" s="5">
        <v>0</v>
      </c>
      <c r="D737" s="5">
        <v>9720</v>
      </c>
      <c r="E737" s="5">
        <v>9720</v>
      </c>
      <c r="F737" s="5">
        <v>0</v>
      </c>
    </row>
    <row r="738" spans="1:6" ht="12.75" customHeight="1" x14ac:dyDescent="0.2">
      <c r="A738" s="4" t="s">
        <v>1472</v>
      </c>
      <c r="B738" s="4" t="s">
        <v>1473</v>
      </c>
      <c r="C738" s="5">
        <v>0</v>
      </c>
      <c r="D738" s="5">
        <v>74430</v>
      </c>
      <c r="E738" s="5">
        <v>97830</v>
      </c>
      <c r="F738" s="5">
        <v>23400</v>
      </c>
    </row>
    <row r="739" spans="1:6" ht="12.75" customHeight="1" x14ac:dyDescent="0.2">
      <c r="A739" s="4" t="s">
        <v>1474</v>
      </c>
      <c r="B739" s="4" t="s">
        <v>1475</v>
      </c>
      <c r="C739" s="5">
        <v>0</v>
      </c>
      <c r="D739" s="5">
        <v>11040</v>
      </c>
      <c r="E739" s="5">
        <v>15180</v>
      </c>
      <c r="F739" s="5">
        <v>4140</v>
      </c>
    </row>
    <row r="740" spans="1:6" ht="12.75" customHeight="1" x14ac:dyDescent="0.2">
      <c r="A740" s="4" t="s">
        <v>1476</v>
      </c>
      <c r="B740" s="4" t="s">
        <v>1477</v>
      </c>
      <c r="C740" s="5">
        <v>0</v>
      </c>
      <c r="D740" s="5">
        <v>49110</v>
      </c>
      <c r="E740" s="5">
        <v>66345</v>
      </c>
      <c r="F740" s="5">
        <v>17235</v>
      </c>
    </row>
    <row r="741" spans="1:6" ht="12.75" customHeight="1" x14ac:dyDescent="0.2">
      <c r="A741" s="4" t="s">
        <v>1478</v>
      </c>
      <c r="B741" s="4" t="s">
        <v>1479</v>
      </c>
      <c r="C741" s="5">
        <v>0</v>
      </c>
      <c r="D741" s="5">
        <v>66559.990000000005</v>
      </c>
      <c r="E741" s="5">
        <v>88069.99</v>
      </c>
      <c r="F741" s="5">
        <v>21510</v>
      </c>
    </row>
    <row r="742" spans="1:6" ht="12.75" customHeight="1" x14ac:dyDescent="0.2">
      <c r="A742" s="4" t="s">
        <v>1480</v>
      </c>
      <c r="B742" s="4" t="s">
        <v>1481</v>
      </c>
      <c r="C742" s="5">
        <v>0</v>
      </c>
      <c r="D742" s="5">
        <v>32580</v>
      </c>
      <c r="E742" s="5">
        <v>44730</v>
      </c>
      <c r="F742" s="5">
        <v>12150</v>
      </c>
    </row>
    <row r="743" spans="1:6" ht="12.75" customHeight="1" x14ac:dyDescent="0.2">
      <c r="A743" s="4" t="s">
        <v>1482</v>
      </c>
      <c r="B743" s="4" t="s">
        <v>1483</v>
      </c>
      <c r="C743" s="5">
        <v>0</v>
      </c>
      <c r="D743" s="5">
        <v>116100.01</v>
      </c>
      <c r="E743" s="5">
        <v>140910.01999999999</v>
      </c>
      <c r="F743" s="5">
        <v>24810.01</v>
      </c>
    </row>
    <row r="744" spans="1:6" ht="12.75" customHeight="1" x14ac:dyDescent="0.2">
      <c r="A744" s="4" t="s">
        <v>1484</v>
      </c>
      <c r="B744" s="4" t="s">
        <v>1485</v>
      </c>
      <c r="C744" s="5">
        <v>0</v>
      </c>
      <c r="D744" s="5">
        <v>23580</v>
      </c>
      <c r="E744" s="5">
        <v>32760</v>
      </c>
      <c r="F744" s="5">
        <v>9180</v>
      </c>
    </row>
    <row r="745" spans="1:6" ht="12.75" customHeight="1" x14ac:dyDescent="0.2">
      <c r="A745" s="4" t="s">
        <v>1486</v>
      </c>
      <c r="B745" s="4" t="s">
        <v>1487</v>
      </c>
      <c r="C745" s="5">
        <v>0</v>
      </c>
      <c r="D745" s="5">
        <v>63585</v>
      </c>
      <c r="E745" s="5">
        <v>76410</v>
      </c>
      <c r="F745" s="5">
        <v>12825</v>
      </c>
    </row>
    <row r="746" spans="1:6" ht="12.75" customHeight="1" x14ac:dyDescent="0.2">
      <c r="A746" s="4" t="s">
        <v>1488</v>
      </c>
      <c r="B746" s="4" t="s">
        <v>1489</v>
      </c>
      <c r="C746" s="5">
        <v>0</v>
      </c>
      <c r="D746" s="5">
        <v>37260</v>
      </c>
      <c r="E746" s="5">
        <v>47700</v>
      </c>
      <c r="F746" s="5">
        <v>10440</v>
      </c>
    </row>
    <row r="747" spans="1:6" ht="12.75" customHeight="1" x14ac:dyDescent="0.2">
      <c r="A747" s="4" t="s">
        <v>1490</v>
      </c>
      <c r="B747" s="4" t="s">
        <v>1491</v>
      </c>
      <c r="C747" s="5">
        <v>0</v>
      </c>
      <c r="D747" s="5">
        <v>54600</v>
      </c>
      <c r="E747" s="5">
        <v>54600</v>
      </c>
      <c r="F747" s="5">
        <v>0</v>
      </c>
    </row>
    <row r="748" spans="1:6" ht="12.75" customHeight="1" x14ac:dyDescent="0.2">
      <c r="A748" s="4" t="s">
        <v>1492</v>
      </c>
      <c r="B748" s="4" t="s">
        <v>1493</v>
      </c>
      <c r="C748" s="5">
        <v>0</v>
      </c>
      <c r="D748" s="5">
        <v>36300</v>
      </c>
      <c r="E748" s="5">
        <v>54120</v>
      </c>
      <c r="F748" s="5">
        <v>17820</v>
      </c>
    </row>
    <row r="749" spans="1:6" ht="12.75" customHeight="1" x14ac:dyDescent="0.2">
      <c r="A749" s="4" t="s">
        <v>1494</v>
      </c>
      <c r="B749" s="4" t="s">
        <v>1495</v>
      </c>
      <c r="C749" s="5">
        <v>0</v>
      </c>
      <c r="D749" s="5">
        <v>61920</v>
      </c>
      <c r="E749" s="5">
        <v>77220</v>
      </c>
      <c r="F749" s="5">
        <v>15300</v>
      </c>
    </row>
    <row r="750" spans="1:6" ht="12.75" customHeight="1" x14ac:dyDescent="0.2">
      <c r="A750" s="4" t="s">
        <v>1496</v>
      </c>
      <c r="B750" s="4" t="s">
        <v>1497</v>
      </c>
      <c r="C750" s="5">
        <v>0</v>
      </c>
      <c r="D750" s="5">
        <v>47925</v>
      </c>
      <c r="E750" s="5">
        <v>64170</v>
      </c>
      <c r="F750" s="5">
        <v>16245</v>
      </c>
    </row>
    <row r="751" spans="1:6" ht="12.75" customHeight="1" x14ac:dyDescent="0.2">
      <c r="A751" s="4" t="s">
        <v>1498</v>
      </c>
      <c r="B751" s="4" t="s">
        <v>1499</v>
      </c>
      <c r="C751" s="5">
        <v>0</v>
      </c>
      <c r="D751" s="5">
        <v>26400.02</v>
      </c>
      <c r="E751" s="5">
        <v>26400.02</v>
      </c>
      <c r="F751" s="5">
        <v>0</v>
      </c>
    </row>
    <row r="752" spans="1:6" ht="12.75" customHeight="1" x14ac:dyDescent="0.2">
      <c r="A752" s="4" t="s">
        <v>1500</v>
      </c>
      <c r="B752" s="4" t="s">
        <v>1501</v>
      </c>
      <c r="C752" s="5">
        <v>0</v>
      </c>
      <c r="D752" s="5">
        <v>0</v>
      </c>
      <c r="E752" s="5">
        <v>1800</v>
      </c>
      <c r="F752" s="5">
        <v>1800</v>
      </c>
    </row>
    <row r="753" spans="1:6" ht="12.75" customHeight="1" x14ac:dyDescent="0.2">
      <c r="A753" s="4" t="s">
        <v>1502</v>
      </c>
      <c r="B753" s="4" t="s">
        <v>1503</v>
      </c>
      <c r="C753" s="5">
        <v>0</v>
      </c>
      <c r="D753" s="5">
        <v>810</v>
      </c>
      <c r="E753" s="5">
        <v>5310</v>
      </c>
      <c r="F753" s="5">
        <v>4500</v>
      </c>
    </row>
    <row r="754" spans="1:6" ht="12.75" customHeight="1" x14ac:dyDescent="0.2">
      <c r="A754" s="4" t="s">
        <v>1504</v>
      </c>
      <c r="B754" s="4" t="s">
        <v>1505</v>
      </c>
      <c r="C754" s="5">
        <v>0</v>
      </c>
      <c r="D754" s="5">
        <v>0</v>
      </c>
      <c r="E754" s="5">
        <v>12120</v>
      </c>
      <c r="F754" s="5">
        <v>12120</v>
      </c>
    </row>
    <row r="755" spans="1:6" ht="12.75" customHeight="1" x14ac:dyDescent="0.2">
      <c r="A755" s="4" t="s">
        <v>1506</v>
      </c>
      <c r="B755" s="4" t="s">
        <v>1507</v>
      </c>
      <c r="C755" s="5">
        <v>0</v>
      </c>
      <c r="D755" s="5">
        <v>23760</v>
      </c>
      <c r="E755" s="5">
        <v>31680</v>
      </c>
      <c r="F755" s="5">
        <v>7920</v>
      </c>
    </row>
    <row r="756" spans="1:6" ht="12.75" customHeight="1" x14ac:dyDescent="0.2">
      <c r="A756" s="4" t="s">
        <v>1508</v>
      </c>
      <c r="B756" s="4" t="s">
        <v>1509</v>
      </c>
      <c r="C756" s="5">
        <v>0</v>
      </c>
      <c r="D756" s="5">
        <v>53220</v>
      </c>
      <c r="E756" s="5">
        <v>70320</v>
      </c>
      <c r="F756" s="5">
        <v>17100</v>
      </c>
    </row>
    <row r="757" spans="1:6" ht="12.75" customHeight="1" x14ac:dyDescent="0.2">
      <c r="A757" s="4" t="s">
        <v>1510</v>
      </c>
      <c r="B757" s="4" t="s">
        <v>1511</v>
      </c>
      <c r="C757" s="5">
        <v>0</v>
      </c>
      <c r="D757" s="5">
        <v>51660.02</v>
      </c>
      <c r="E757" s="5">
        <v>65700.02</v>
      </c>
      <c r="F757" s="5">
        <v>14040</v>
      </c>
    </row>
    <row r="758" spans="1:6" ht="12.75" customHeight="1" x14ac:dyDescent="0.2">
      <c r="A758" s="4" t="s">
        <v>1512</v>
      </c>
      <c r="B758" s="4" t="s">
        <v>1513</v>
      </c>
      <c r="C758" s="5">
        <v>0</v>
      </c>
      <c r="D758" s="5">
        <v>7740</v>
      </c>
      <c r="E758" s="5">
        <v>13950</v>
      </c>
      <c r="F758" s="5">
        <v>6210</v>
      </c>
    </row>
    <row r="759" spans="1:6" ht="12.75" customHeight="1" x14ac:dyDescent="0.2">
      <c r="A759" s="4" t="s">
        <v>1514</v>
      </c>
      <c r="B759" s="4" t="s">
        <v>1515</v>
      </c>
      <c r="C759" s="5">
        <v>0</v>
      </c>
      <c r="D759" s="5">
        <v>107580</v>
      </c>
      <c r="E759" s="5">
        <v>145380</v>
      </c>
      <c r="F759" s="5">
        <v>37800</v>
      </c>
    </row>
    <row r="760" spans="1:6" ht="12.75" customHeight="1" x14ac:dyDescent="0.2">
      <c r="A760" s="4" t="s">
        <v>1516</v>
      </c>
      <c r="B760" s="4" t="s">
        <v>1517</v>
      </c>
      <c r="C760" s="5">
        <v>0</v>
      </c>
      <c r="D760" s="5">
        <v>14940</v>
      </c>
      <c r="E760" s="5">
        <v>29700</v>
      </c>
      <c r="F760" s="5">
        <v>14760</v>
      </c>
    </row>
    <row r="761" spans="1:6" ht="12.75" customHeight="1" x14ac:dyDescent="0.2">
      <c r="A761" s="4" t="s">
        <v>1518</v>
      </c>
      <c r="B761" s="4" t="s">
        <v>1519</v>
      </c>
      <c r="C761" s="5">
        <v>0</v>
      </c>
      <c r="D761" s="5">
        <v>44010</v>
      </c>
      <c r="E761" s="5">
        <v>63000</v>
      </c>
      <c r="F761" s="5">
        <v>18990</v>
      </c>
    </row>
    <row r="762" spans="1:6" ht="12.75" customHeight="1" x14ac:dyDescent="0.2">
      <c r="A762" s="4" t="s">
        <v>1520</v>
      </c>
      <c r="B762" s="4" t="s">
        <v>1521</v>
      </c>
      <c r="C762" s="5">
        <v>0</v>
      </c>
      <c r="D762" s="5">
        <v>19140</v>
      </c>
      <c r="E762" s="5">
        <v>27960</v>
      </c>
      <c r="F762" s="5">
        <v>8820</v>
      </c>
    </row>
    <row r="763" spans="1:6" ht="12.75" customHeight="1" x14ac:dyDescent="0.2">
      <c r="A763" s="4" t="s">
        <v>1522</v>
      </c>
      <c r="B763" s="4" t="s">
        <v>1523</v>
      </c>
      <c r="C763" s="5">
        <v>0</v>
      </c>
      <c r="D763" s="5">
        <v>65340</v>
      </c>
      <c r="E763" s="5">
        <v>85050</v>
      </c>
      <c r="F763" s="5">
        <v>19710</v>
      </c>
    </row>
    <row r="764" spans="1:6" ht="12.75" customHeight="1" x14ac:dyDescent="0.2">
      <c r="A764" s="4" t="s">
        <v>1524</v>
      </c>
      <c r="B764" s="4" t="s">
        <v>1525</v>
      </c>
      <c r="C764" s="5">
        <v>0</v>
      </c>
      <c r="D764" s="5">
        <v>2700</v>
      </c>
      <c r="E764" s="5">
        <v>5400</v>
      </c>
      <c r="F764" s="5">
        <v>2700</v>
      </c>
    </row>
    <row r="765" spans="1:6" ht="12.75" customHeight="1" x14ac:dyDescent="0.2">
      <c r="A765" s="4" t="s">
        <v>1526</v>
      </c>
      <c r="B765" s="4" t="s">
        <v>1527</v>
      </c>
      <c r="C765" s="5">
        <v>0</v>
      </c>
      <c r="D765" s="5">
        <v>69330</v>
      </c>
      <c r="E765" s="5">
        <v>83775</v>
      </c>
      <c r="F765" s="5">
        <v>14445</v>
      </c>
    </row>
    <row r="766" spans="1:6" ht="12.75" customHeight="1" x14ac:dyDescent="0.2">
      <c r="A766" s="4" t="s">
        <v>1528</v>
      </c>
      <c r="B766" s="4" t="s">
        <v>1529</v>
      </c>
      <c r="C766" s="5">
        <v>0</v>
      </c>
      <c r="D766" s="5">
        <v>12960</v>
      </c>
      <c r="E766" s="5">
        <v>17820</v>
      </c>
      <c r="F766" s="5">
        <v>4860</v>
      </c>
    </row>
    <row r="767" spans="1:6" ht="12.75" customHeight="1" x14ac:dyDescent="0.2">
      <c r="A767" s="4" t="s">
        <v>1530</v>
      </c>
      <c r="B767" s="4" t="s">
        <v>1531</v>
      </c>
      <c r="C767" s="5">
        <v>0</v>
      </c>
      <c r="D767" s="5">
        <v>38209.230000000003</v>
      </c>
      <c r="E767" s="5">
        <v>52214.71</v>
      </c>
      <c r="F767" s="5">
        <v>14005.48</v>
      </c>
    </row>
    <row r="768" spans="1:6" ht="12.75" customHeight="1" x14ac:dyDescent="0.2">
      <c r="A768" s="4" t="s">
        <v>1532</v>
      </c>
      <c r="B768" s="4" t="s">
        <v>1533</v>
      </c>
      <c r="C768" s="5">
        <v>0</v>
      </c>
      <c r="D768" s="5">
        <v>2340</v>
      </c>
      <c r="E768" s="5">
        <v>2340</v>
      </c>
      <c r="F768" s="5">
        <v>0</v>
      </c>
    </row>
    <row r="769" spans="1:6" ht="12.75" customHeight="1" x14ac:dyDescent="0.2">
      <c r="A769" s="4" t="s">
        <v>1534</v>
      </c>
      <c r="B769" s="4" t="s">
        <v>1535</v>
      </c>
      <c r="C769" s="5">
        <v>0</v>
      </c>
      <c r="D769" s="5">
        <v>71670</v>
      </c>
      <c r="E769" s="5">
        <v>95250</v>
      </c>
      <c r="F769" s="5">
        <v>23580</v>
      </c>
    </row>
    <row r="770" spans="1:6" ht="12.75" customHeight="1" x14ac:dyDescent="0.2">
      <c r="A770" s="4" t="s">
        <v>1536</v>
      </c>
      <c r="B770" s="4" t="s">
        <v>1537</v>
      </c>
      <c r="C770" s="5">
        <v>0</v>
      </c>
      <c r="D770" s="5">
        <v>64800</v>
      </c>
      <c r="E770" s="5">
        <v>88245</v>
      </c>
      <c r="F770" s="5">
        <v>23445</v>
      </c>
    </row>
    <row r="771" spans="1:6" ht="12.75" customHeight="1" x14ac:dyDescent="0.2">
      <c r="A771" s="4" t="s">
        <v>1538</v>
      </c>
      <c r="B771" s="4" t="s">
        <v>1539</v>
      </c>
      <c r="C771" s="5">
        <v>0</v>
      </c>
      <c r="D771" s="5">
        <v>34020</v>
      </c>
      <c r="E771" s="5">
        <v>49410</v>
      </c>
      <c r="F771" s="5">
        <v>15390</v>
      </c>
    </row>
    <row r="772" spans="1:6" ht="12.75" customHeight="1" x14ac:dyDescent="0.2">
      <c r="A772" s="4" t="s">
        <v>1540</v>
      </c>
      <c r="B772" s="4" t="s">
        <v>1541</v>
      </c>
      <c r="C772" s="5">
        <v>0</v>
      </c>
      <c r="D772" s="5">
        <v>28260</v>
      </c>
      <c r="E772" s="5">
        <v>28260</v>
      </c>
      <c r="F772" s="5">
        <v>0</v>
      </c>
    </row>
    <row r="773" spans="1:6" ht="12.75" customHeight="1" x14ac:dyDescent="0.2">
      <c r="A773" s="4" t="s">
        <v>1542</v>
      </c>
      <c r="B773" s="4" t="s">
        <v>1543</v>
      </c>
      <c r="C773" s="5">
        <v>579.35</v>
      </c>
      <c r="D773" s="5">
        <v>0</v>
      </c>
      <c r="E773" s="5">
        <v>0</v>
      </c>
      <c r="F773" s="5">
        <v>579.35</v>
      </c>
    </row>
    <row r="774" spans="1:6" ht="12.75" customHeight="1" x14ac:dyDescent="0.2">
      <c r="A774" s="4" t="s">
        <v>1544</v>
      </c>
      <c r="B774" s="4" t="s">
        <v>1545</v>
      </c>
      <c r="C774" s="5">
        <v>7236387.1799999997</v>
      </c>
      <c r="D774" s="5">
        <v>7234115.0300000003</v>
      </c>
      <c r="E774" s="5">
        <v>0</v>
      </c>
      <c r="F774" s="5">
        <v>2272.15</v>
      </c>
    </row>
    <row r="775" spans="1:6" ht="12.75" customHeight="1" x14ac:dyDescent="0.2">
      <c r="A775" s="4" t="s">
        <v>1546</v>
      </c>
      <c r="B775" s="4" t="s">
        <v>1547</v>
      </c>
      <c r="C775" s="5">
        <v>0</v>
      </c>
      <c r="D775" s="5">
        <v>22590</v>
      </c>
      <c r="E775" s="5">
        <v>22590</v>
      </c>
      <c r="F775" s="5">
        <v>0</v>
      </c>
    </row>
    <row r="776" spans="1:6" ht="12.75" customHeight="1" x14ac:dyDescent="0.2">
      <c r="A776" s="4" t="s">
        <v>1548</v>
      </c>
      <c r="B776" s="4" t="s">
        <v>1549</v>
      </c>
      <c r="C776" s="5">
        <v>0</v>
      </c>
      <c r="D776" s="5">
        <v>34560</v>
      </c>
      <c r="E776" s="5">
        <v>34560</v>
      </c>
      <c r="F776" s="5">
        <v>0</v>
      </c>
    </row>
    <row r="777" spans="1:6" ht="12.75" customHeight="1" x14ac:dyDescent="0.2">
      <c r="A777" s="4" t="s">
        <v>1550</v>
      </c>
      <c r="B777" s="4" t="s">
        <v>1551</v>
      </c>
      <c r="C777" s="5">
        <v>0</v>
      </c>
      <c r="D777" s="5">
        <v>90705.01</v>
      </c>
      <c r="E777" s="5">
        <v>118740.01</v>
      </c>
      <c r="F777" s="5">
        <v>28035</v>
      </c>
    </row>
    <row r="778" spans="1:6" ht="12.75" customHeight="1" x14ac:dyDescent="0.2">
      <c r="A778" s="4" t="s">
        <v>1552</v>
      </c>
      <c r="B778" s="4" t="s">
        <v>1553</v>
      </c>
      <c r="C778" s="5">
        <v>0</v>
      </c>
      <c r="D778" s="5">
        <v>91950</v>
      </c>
      <c r="E778" s="5">
        <v>121065</v>
      </c>
      <c r="F778" s="5">
        <v>29115</v>
      </c>
    </row>
    <row r="779" spans="1:6" ht="12.75" customHeight="1" x14ac:dyDescent="0.2">
      <c r="A779" s="4" t="s">
        <v>1554</v>
      </c>
      <c r="B779" s="4" t="s">
        <v>1555</v>
      </c>
      <c r="C779" s="5">
        <v>0</v>
      </c>
      <c r="D779" s="5">
        <v>41220</v>
      </c>
      <c r="E779" s="5">
        <v>46890</v>
      </c>
      <c r="F779" s="5">
        <v>5670</v>
      </c>
    </row>
    <row r="780" spans="1:6" ht="12.75" customHeight="1" x14ac:dyDescent="0.2">
      <c r="A780" s="4" t="s">
        <v>1556</v>
      </c>
      <c r="B780" s="4" t="s">
        <v>1557</v>
      </c>
      <c r="C780" s="5">
        <v>0</v>
      </c>
      <c r="D780" s="5">
        <v>47070</v>
      </c>
      <c r="E780" s="5">
        <v>61650</v>
      </c>
      <c r="F780" s="5">
        <v>14580</v>
      </c>
    </row>
    <row r="781" spans="1:6" ht="12.75" customHeight="1" x14ac:dyDescent="0.2">
      <c r="A781" s="4" t="s">
        <v>1558</v>
      </c>
      <c r="B781" s="4" t="s">
        <v>1559</v>
      </c>
      <c r="C781" s="5">
        <v>0</v>
      </c>
      <c r="D781" s="5">
        <v>5040</v>
      </c>
      <c r="E781" s="5">
        <v>5040</v>
      </c>
      <c r="F781" s="5">
        <v>0</v>
      </c>
    </row>
    <row r="782" spans="1:6" ht="12.75" customHeight="1" x14ac:dyDescent="0.2">
      <c r="A782" s="4" t="s">
        <v>1560</v>
      </c>
      <c r="B782" s="4" t="s">
        <v>1561</v>
      </c>
      <c r="C782" s="5">
        <v>0</v>
      </c>
      <c r="D782" s="5">
        <v>3870</v>
      </c>
      <c r="E782" s="5">
        <v>3870</v>
      </c>
      <c r="F782" s="5">
        <v>0</v>
      </c>
    </row>
    <row r="783" spans="1:6" ht="12.75" customHeight="1" x14ac:dyDescent="0.2">
      <c r="A783" s="4" t="s">
        <v>1562</v>
      </c>
      <c r="B783" s="4" t="s">
        <v>1563</v>
      </c>
      <c r="C783" s="5">
        <v>0</v>
      </c>
      <c r="D783" s="5">
        <v>22680</v>
      </c>
      <c r="E783" s="5">
        <v>22680</v>
      </c>
      <c r="F783" s="5">
        <v>0</v>
      </c>
    </row>
    <row r="784" spans="1:6" ht="12.75" customHeight="1" x14ac:dyDescent="0.2">
      <c r="A784" s="4" t="s">
        <v>1564</v>
      </c>
      <c r="B784" s="4" t="s">
        <v>1565</v>
      </c>
      <c r="C784" s="5">
        <v>0</v>
      </c>
      <c r="D784" s="5">
        <v>100740</v>
      </c>
      <c r="E784" s="5">
        <v>133950</v>
      </c>
      <c r="F784" s="5">
        <v>33210</v>
      </c>
    </row>
    <row r="785" spans="1:6" ht="12.75" customHeight="1" x14ac:dyDescent="0.2">
      <c r="A785" s="4" t="s">
        <v>1566</v>
      </c>
      <c r="B785" s="4" t="s">
        <v>1567</v>
      </c>
      <c r="C785" s="5">
        <v>0</v>
      </c>
      <c r="D785" s="5">
        <v>25560</v>
      </c>
      <c r="E785" s="5">
        <v>35460</v>
      </c>
      <c r="F785" s="5">
        <v>9900</v>
      </c>
    </row>
    <row r="786" spans="1:6" ht="12.75" customHeight="1" x14ac:dyDescent="0.2">
      <c r="A786" s="4" t="s">
        <v>1568</v>
      </c>
      <c r="B786" s="4" t="s">
        <v>1569</v>
      </c>
      <c r="C786" s="5">
        <v>0</v>
      </c>
      <c r="D786" s="5">
        <v>18840</v>
      </c>
      <c r="E786" s="5">
        <v>18840</v>
      </c>
      <c r="F786" s="5">
        <v>0</v>
      </c>
    </row>
    <row r="787" spans="1:6" ht="12.75" customHeight="1" x14ac:dyDescent="0.2">
      <c r="A787" s="4" t="s">
        <v>1570</v>
      </c>
      <c r="B787" s="4" t="s">
        <v>1571</v>
      </c>
      <c r="C787" s="5">
        <v>0</v>
      </c>
      <c r="D787" s="5">
        <v>11100</v>
      </c>
      <c r="E787" s="5">
        <v>18960</v>
      </c>
      <c r="F787" s="5">
        <v>7860</v>
      </c>
    </row>
    <row r="788" spans="1:6" ht="12.75" customHeight="1" x14ac:dyDescent="0.2">
      <c r="A788" s="4" t="s">
        <v>1572</v>
      </c>
      <c r="B788" s="4" t="s">
        <v>1573</v>
      </c>
      <c r="C788" s="5">
        <v>0</v>
      </c>
      <c r="D788" s="5">
        <v>13770</v>
      </c>
      <c r="E788" s="5">
        <v>13770</v>
      </c>
      <c r="F788" s="5">
        <v>0</v>
      </c>
    </row>
    <row r="789" spans="1:6" ht="12.75" customHeight="1" x14ac:dyDescent="0.2">
      <c r="A789" s="4" t="s">
        <v>1574</v>
      </c>
      <c r="B789" s="4" t="s">
        <v>1575</v>
      </c>
      <c r="C789" s="5">
        <v>0</v>
      </c>
      <c r="D789" s="5">
        <v>67710</v>
      </c>
      <c r="E789" s="5">
        <v>85800</v>
      </c>
      <c r="F789" s="5">
        <v>18090</v>
      </c>
    </row>
    <row r="790" spans="1:6" ht="12.75" customHeight="1" x14ac:dyDescent="0.2">
      <c r="A790" s="4" t="s">
        <v>1576</v>
      </c>
      <c r="B790" s="4" t="s">
        <v>1577</v>
      </c>
      <c r="C790" s="5">
        <v>0</v>
      </c>
      <c r="D790" s="5">
        <v>1710</v>
      </c>
      <c r="E790" s="5">
        <v>6120</v>
      </c>
      <c r="F790" s="5">
        <v>4410</v>
      </c>
    </row>
    <row r="791" spans="1:6" ht="12.75" customHeight="1" x14ac:dyDescent="0.2">
      <c r="A791" s="4" t="s">
        <v>1578</v>
      </c>
      <c r="B791" s="4" t="s">
        <v>1579</v>
      </c>
      <c r="C791" s="5">
        <v>0</v>
      </c>
      <c r="D791" s="5">
        <v>30755</v>
      </c>
      <c r="E791" s="5">
        <v>44795</v>
      </c>
      <c r="F791" s="5">
        <v>14040</v>
      </c>
    </row>
    <row r="792" spans="1:6" ht="12.75" customHeight="1" x14ac:dyDescent="0.2">
      <c r="A792" s="4" t="s">
        <v>1580</v>
      </c>
      <c r="B792" s="4" t="s">
        <v>1581</v>
      </c>
      <c r="C792" s="5">
        <v>0</v>
      </c>
      <c r="D792" s="5">
        <v>58500</v>
      </c>
      <c r="E792" s="5">
        <v>75870</v>
      </c>
      <c r="F792" s="5">
        <v>17370</v>
      </c>
    </row>
    <row r="793" spans="1:6" ht="12.75" customHeight="1" x14ac:dyDescent="0.2">
      <c r="A793" s="4" t="s">
        <v>1582</v>
      </c>
      <c r="B793" s="4" t="s">
        <v>1583</v>
      </c>
      <c r="C793" s="5">
        <v>0</v>
      </c>
      <c r="D793" s="5">
        <v>12960</v>
      </c>
      <c r="E793" s="5">
        <v>16200</v>
      </c>
      <c r="F793" s="5">
        <v>3240</v>
      </c>
    </row>
    <row r="794" spans="1:6" ht="12.75" customHeight="1" x14ac:dyDescent="0.2">
      <c r="A794" s="4" t="s">
        <v>1584</v>
      </c>
      <c r="B794" s="4" t="s">
        <v>1585</v>
      </c>
      <c r="C794" s="5">
        <v>0</v>
      </c>
      <c r="D794" s="5">
        <v>38850</v>
      </c>
      <c r="E794" s="5">
        <v>53430</v>
      </c>
      <c r="F794" s="5">
        <v>14580</v>
      </c>
    </row>
    <row r="795" spans="1:6" ht="12.75" customHeight="1" x14ac:dyDescent="0.2">
      <c r="A795" s="4" t="s">
        <v>1586</v>
      </c>
      <c r="B795" s="4" t="s">
        <v>1587</v>
      </c>
      <c r="C795" s="5">
        <v>0</v>
      </c>
      <c r="D795" s="5">
        <v>5130</v>
      </c>
      <c r="E795" s="5">
        <v>5130</v>
      </c>
      <c r="F795" s="5">
        <v>0</v>
      </c>
    </row>
    <row r="796" spans="1:6" ht="12.75" customHeight="1" x14ac:dyDescent="0.2">
      <c r="A796" s="4" t="s">
        <v>1588</v>
      </c>
      <c r="B796" s="4" t="s">
        <v>1589</v>
      </c>
      <c r="C796" s="5">
        <v>0</v>
      </c>
      <c r="D796" s="5">
        <v>2250</v>
      </c>
      <c r="E796" s="5">
        <v>2250</v>
      </c>
      <c r="F796" s="5">
        <v>0</v>
      </c>
    </row>
    <row r="797" spans="1:6" ht="12.75" customHeight="1" x14ac:dyDescent="0.2">
      <c r="A797" s="4" t="s">
        <v>1590</v>
      </c>
      <c r="B797" s="4" t="s">
        <v>1591</v>
      </c>
      <c r="C797" s="5">
        <v>0</v>
      </c>
      <c r="D797" s="5">
        <v>18600</v>
      </c>
      <c r="E797" s="5">
        <v>25800</v>
      </c>
      <c r="F797" s="5">
        <v>7200</v>
      </c>
    </row>
    <row r="798" spans="1:6" ht="12.75" customHeight="1" x14ac:dyDescent="0.2">
      <c r="A798" s="4" t="s">
        <v>1592</v>
      </c>
      <c r="B798" s="4" t="s">
        <v>1593</v>
      </c>
      <c r="C798" s="5">
        <v>0</v>
      </c>
      <c r="D798" s="5">
        <v>23400</v>
      </c>
      <c r="E798" s="5">
        <v>30600</v>
      </c>
      <c r="F798" s="5">
        <v>7200</v>
      </c>
    </row>
    <row r="799" spans="1:6" ht="12.75" customHeight="1" x14ac:dyDescent="0.2">
      <c r="A799" s="4" t="s">
        <v>1594</v>
      </c>
      <c r="B799" s="4" t="s">
        <v>1595</v>
      </c>
      <c r="C799" s="5">
        <v>0</v>
      </c>
      <c r="D799" s="5">
        <v>220817.79</v>
      </c>
      <c r="E799" s="5">
        <v>296503.33</v>
      </c>
      <c r="F799" s="5">
        <v>75685.539999999994</v>
      </c>
    </row>
    <row r="800" spans="1:6" ht="12.75" customHeight="1" x14ac:dyDescent="0.2">
      <c r="A800" s="4" t="s">
        <v>1596</v>
      </c>
      <c r="B800" s="4" t="s">
        <v>1597</v>
      </c>
      <c r="C800" s="5">
        <v>0</v>
      </c>
      <c r="D800" s="5">
        <v>16200</v>
      </c>
      <c r="E800" s="5">
        <v>22680</v>
      </c>
      <c r="F800" s="5">
        <v>6480</v>
      </c>
    </row>
    <row r="801" spans="1:6" ht="12.75" customHeight="1" x14ac:dyDescent="0.2">
      <c r="A801" s="4" t="s">
        <v>1598</v>
      </c>
      <c r="B801" s="4" t="s">
        <v>1599</v>
      </c>
      <c r="C801" s="5">
        <v>0</v>
      </c>
      <c r="D801" s="5">
        <v>42660</v>
      </c>
      <c r="E801" s="5">
        <v>54810</v>
      </c>
      <c r="F801" s="5">
        <v>12150</v>
      </c>
    </row>
    <row r="802" spans="1:6" ht="12.75" customHeight="1" x14ac:dyDescent="0.2">
      <c r="A802" s="4" t="s">
        <v>1600</v>
      </c>
      <c r="B802" s="4" t="s">
        <v>1601</v>
      </c>
      <c r="C802" s="5">
        <v>0</v>
      </c>
      <c r="D802" s="5">
        <v>32070</v>
      </c>
      <c r="E802" s="5">
        <v>46650</v>
      </c>
      <c r="F802" s="5">
        <v>14580</v>
      </c>
    </row>
    <row r="803" spans="1:6" ht="12.75" customHeight="1" x14ac:dyDescent="0.2">
      <c r="A803" s="4" t="s">
        <v>1602</v>
      </c>
      <c r="B803" s="4" t="s">
        <v>1603</v>
      </c>
      <c r="C803" s="5">
        <v>0</v>
      </c>
      <c r="D803" s="5">
        <v>60300</v>
      </c>
      <c r="E803" s="5">
        <v>76905</v>
      </c>
      <c r="F803" s="5">
        <v>16605</v>
      </c>
    </row>
    <row r="804" spans="1:6" ht="12.75" customHeight="1" x14ac:dyDescent="0.2">
      <c r="A804" s="4" t="s">
        <v>1604</v>
      </c>
      <c r="B804" s="4" t="s">
        <v>1605</v>
      </c>
      <c r="C804" s="5">
        <v>0</v>
      </c>
      <c r="D804" s="5">
        <v>28249.42</v>
      </c>
      <c r="E804" s="5">
        <v>34785.870000000003</v>
      </c>
      <c r="F804" s="5">
        <v>6536.45</v>
      </c>
    </row>
    <row r="805" spans="1:6" ht="12.75" customHeight="1" x14ac:dyDescent="0.2">
      <c r="A805" s="4" t="s">
        <v>1606</v>
      </c>
      <c r="B805" s="4" t="s">
        <v>1607</v>
      </c>
      <c r="C805" s="5">
        <v>0</v>
      </c>
      <c r="D805" s="5">
        <v>7560</v>
      </c>
      <c r="E805" s="5">
        <v>7560</v>
      </c>
      <c r="F805" s="5">
        <v>0</v>
      </c>
    </row>
    <row r="806" spans="1:6" ht="12.75" customHeight="1" x14ac:dyDescent="0.2">
      <c r="A806" s="4" t="s">
        <v>1608</v>
      </c>
      <c r="B806" s="4" t="s">
        <v>1609</v>
      </c>
      <c r="C806" s="5">
        <v>0</v>
      </c>
      <c r="D806" s="5">
        <v>40230</v>
      </c>
      <c r="E806" s="5">
        <v>55080</v>
      </c>
      <c r="F806" s="5">
        <v>14850</v>
      </c>
    </row>
    <row r="807" spans="1:6" ht="12.75" customHeight="1" x14ac:dyDescent="0.2">
      <c r="A807" s="4" t="s">
        <v>1610</v>
      </c>
      <c r="B807" s="4" t="s">
        <v>1611</v>
      </c>
      <c r="C807" s="5">
        <v>0</v>
      </c>
      <c r="D807" s="5">
        <v>9570</v>
      </c>
      <c r="E807" s="5">
        <v>9570</v>
      </c>
      <c r="F807" s="5">
        <v>0</v>
      </c>
    </row>
    <row r="808" spans="1:6" ht="12.75" customHeight="1" x14ac:dyDescent="0.2">
      <c r="A808" s="4" t="s">
        <v>1612</v>
      </c>
      <c r="B808" s="4" t="s">
        <v>1613</v>
      </c>
      <c r="C808" s="5">
        <v>0</v>
      </c>
      <c r="D808" s="5">
        <v>6660</v>
      </c>
      <c r="E808" s="5">
        <v>6660</v>
      </c>
      <c r="F808" s="5">
        <v>0</v>
      </c>
    </row>
    <row r="809" spans="1:6" ht="12.75" customHeight="1" x14ac:dyDescent="0.2">
      <c r="A809" s="4" t="s">
        <v>1614</v>
      </c>
      <c r="B809" s="4" t="s">
        <v>1615</v>
      </c>
      <c r="C809" s="5">
        <v>0</v>
      </c>
      <c r="D809" s="5">
        <v>115110</v>
      </c>
      <c r="E809" s="5">
        <v>155460</v>
      </c>
      <c r="F809" s="5">
        <v>40350</v>
      </c>
    </row>
    <row r="810" spans="1:6" ht="12.75" customHeight="1" x14ac:dyDescent="0.2">
      <c r="A810" s="4" t="s">
        <v>1616</v>
      </c>
      <c r="B810" s="4" t="s">
        <v>1617</v>
      </c>
      <c r="C810" s="5">
        <v>0</v>
      </c>
      <c r="D810" s="5">
        <v>66510</v>
      </c>
      <c r="E810" s="5">
        <v>89280</v>
      </c>
      <c r="F810" s="5">
        <v>22770</v>
      </c>
    </row>
    <row r="811" spans="1:6" ht="12.75" customHeight="1" x14ac:dyDescent="0.2">
      <c r="A811" s="4" t="s">
        <v>1618</v>
      </c>
      <c r="B811" s="4" t="s">
        <v>1619</v>
      </c>
      <c r="C811" s="5">
        <v>0</v>
      </c>
      <c r="D811" s="5">
        <v>8100</v>
      </c>
      <c r="E811" s="5">
        <v>8100</v>
      </c>
      <c r="F811" s="5">
        <v>0</v>
      </c>
    </row>
    <row r="812" spans="1:6" ht="12.75" customHeight="1" x14ac:dyDescent="0.2">
      <c r="A812" s="4" t="s">
        <v>1620</v>
      </c>
      <c r="B812" s="4" t="s">
        <v>1621</v>
      </c>
      <c r="C812" s="5">
        <v>0</v>
      </c>
      <c r="D812" s="5">
        <v>33068</v>
      </c>
      <c r="E812" s="5">
        <v>49907.99</v>
      </c>
      <c r="F812" s="5">
        <v>16839.990000000002</v>
      </c>
    </row>
    <row r="813" spans="1:6" ht="12.75" customHeight="1" x14ac:dyDescent="0.2">
      <c r="A813" s="4" t="s">
        <v>1622</v>
      </c>
      <c r="B813" s="4" t="s">
        <v>1623</v>
      </c>
      <c r="C813" s="5">
        <v>0</v>
      </c>
      <c r="D813" s="5">
        <v>69420</v>
      </c>
      <c r="E813" s="5">
        <v>80880</v>
      </c>
      <c r="F813" s="5">
        <v>11460</v>
      </c>
    </row>
    <row r="814" spans="1:6" ht="12.75" customHeight="1" x14ac:dyDescent="0.2">
      <c r="A814" s="4" t="s">
        <v>1624</v>
      </c>
      <c r="B814" s="4" t="s">
        <v>1625</v>
      </c>
      <c r="C814" s="5">
        <v>0</v>
      </c>
      <c r="D814" s="5">
        <v>22470</v>
      </c>
      <c r="E814" s="5">
        <v>29580</v>
      </c>
      <c r="F814" s="5">
        <v>7110</v>
      </c>
    </row>
    <row r="815" spans="1:6" ht="12.75" customHeight="1" x14ac:dyDescent="0.2">
      <c r="A815" s="4" t="s">
        <v>1626</v>
      </c>
      <c r="B815" s="4" t="s">
        <v>1627</v>
      </c>
      <c r="C815" s="5">
        <v>0</v>
      </c>
      <c r="D815" s="5">
        <v>30780</v>
      </c>
      <c r="E815" s="5">
        <v>30780</v>
      </c>
      <c r="F815" s="5">
        <v>0</v>
      </c>
    </row>
    <row r="816" spans="1:6" ht="12.75" customHeight="1" x14ac:dyDescent="0.2">
      <c r="A816" s="4" t="s">
        <v>1628</v>
      </c>
      <c r="B816" s="4" t="s">
        <v>1629</v>
      </c>
      <c r="C816" s="5">
        <v>0</v>
      </c>
      <c r="D816" s="5">
        <v>1200</v>
      </c>
      <c r="E816" s="5">
        <v>1400</v>
      </c>
      <c r="F816" s="5">
        <v>200</v>
      </c>
    </row>
    <row r="817" spans="1:6" ht="12.75" customHeight="1" x14ac:dyDescent="0.2">
      <c r="A817" s="4" t="s">
        <v>1630</v>
      </c>
      <c r="B817" s="4" t="s">
        <v>1631</v>
      </c>
      <c r="C817" s="5">
        <v>0</v>
      </c>
      <c r="D817" s="5">
        <v>810</v>
      </c>
      <c r="E817" s="5">
        <v>2430</v>
      </c>
      <c r="F817" s="5">
        <v>1620</v>
      </c>
    </row>
    <row r="818" spans="1:6" ht="12.75" customHeight="1" x14ac:dyDescent="0.2">
      <c r="A818" s="4" t="s">
        <v>1632</v>
      </c>
      <c r="B818" s="4" t="s">
        <v>1633</v>
      </c>
      <c r="C818" s="5">
        <v>0</v>
      </c>
      <c r="D818" s="5">
        <v>21950</v>
      </c>
      <c r="E818" s="5">
        <v>28250</v>
      </c>
      <c r="F818" s="5">
        <v>6300</v>
      </c>
    </row>
    <row r="819" spans="1:6" ht="12.75" customHeight="1" x14ac:dyDescent="0.2">
      <c r="A819" s="4" t="s">
        <v>1634</v>
      </c>
      <c r="B819" s="4" t="s">
        <v>1635</v>
      </c>
      <c r="C819" s="5">
        <v>0</v>
      </c>
      <c r="D819" s="5">
        <v>0</v>
      </c>
      <c r="E819" s="5">
        <v>2430</v>
      </c>
      <c r="F819" s="5">
        <v>2430</v>
      </c>
    </row>
    <row r="820" spans="1:6" ht="12.75" customHeight="1" x14ac:dyDescent="0.2">
      <c r="A820" s="4" t="s">
        <v>1636</v>
      </c>
      <c r="B820" s="4" t="s">
        <v>1637</v>
      </c>
      <c r="C820" s="5">
        <v>0</v>
      </c>
      <c r="D820" s="5">
        <v>87990</v>
      </c>
      <c r="E820" s="5">
        <v>121290</v>
      </c>
      <c r="F820" s="5">
        <v>33300</v>
      </c>
    </row>
    <row r="821" spans="1:6" ht="12.75" customHeight="1" x14ac:dyDescent="0.2">
      <c r="A821" s="4" t="s">
        <v>1638</v>
      </c>
      <c r="B821" s="4" t="s">
        <v>1639</v>
      </c>
      <c r="C821" s="5">
        <v>0</v>
      </c>
      <c r="D821" s="5">
        <v>4680</v>
      </c>
      <c r="E821" s="5">
        <v>4680</v>
      </c>
      <c r="F821" s="5">
        <v>0</v>
      </c>
    </row>
    <row r="822" spans="1:6" ht="12.75" customHeight="1" x14ac:dyDescent="0.2">
      <c r="A822" s="4" t="s">
        <v>1640</v>
      </c>
      <c r="B822" s="4" t="s">
        <v>1641</v>
      </c>
      <c r="C822" s="5">
        <v>0</v>
      </c>
      <c r="D822" s="5">
        <v>97110</v>
      </c>
      <c r="E822" s="5">
        <v>127530</v>
      </c>
      <c r="F822" s="5">
        <v>30420</v>
      </c>
    </row>
    <row r="823" spans="1:6" ht="12.75" customHeight="1" x14ac:dyDescent="0.2">
      <c r="A823" s="4" t="s">
        <v>1642</v>
      </c>
      <c r="B823" s="4" t="s">
        <v>1643</v>
      </c>
      <c r="C823" s="5">
        <v>0</v>
      </c>
      <c r="D823" s="5">
        <v>22320</v>
      </c>
      <c r="E823" s="5">
        <v>30960</v>
      </c>
      <c r="F823" s="5">
        <v>8640</v>
      </c>
    </row>
    <row r="824" spans="1:6" ht="12.75" customHeight="1" x14ac:dyDescent="0.2">
      <c r="A824" s="4" t="s">
        <v>1644</v>
      </c>
      <c r="B824" s="4" t="s">
        <v>1645</v>
      </c>
      <c r="C824" s="5">
        <v>0</v>
      </c>
      <c r="D824" s="5">
        <v>33120</v>
      </c>
      <c r="E824" s="5">
        <v>48600</v>
      </c>
      <c r="F824" s="5">
        <v>15480</v>
      </c>
    </row>
    <row r="825" spans="1:6" ht="12.75" customHeight="1" x14ac:dyDescent="0.2">
      <c r="A825" s="4" t="s">
        <v>1646</v>
      </c>
      <c r="B825" s="4" t="s">
        <v>1647</v>
      </c>
      <c r="C825" s="5">
        <v>0</v>
      </c>
      <c r="D825" s="5">
        <v>7920.02</v>
      </c>
      <c r="E825" s="5">
        <v>7920.02</v>
      </c>
      <c r="F825" s="5">
        <v>0</v>
      </c>
    </row>
    <row r="826" spans="1:6" ht="12.75" customHeight="1" x14ac:dyDescent="0.2">
      <c r="A826" s="4" t="s">
        <v>1648</v>
      </c>
      <c r="B826" s="4" t="s">
        <v>1649</v>
      </c>
      <c r="C826" s="5">
        <v>0</v>
      </c>
      <c r="D826" s="5">
        <v>8100</v>
      </c>
      <c r="E826" s="5">
        <v>12600</v>
      </c>
      <c r="F826" s="5">
        <v>4500</v>
      </c>
    </row>
    <row r="827" spans="1:6" ht="12.75" customHeight="1" x14ac:dyDescent="0.2">
      <c r="A827" s="4" t="s">
        <v>1650</v>
      </c>
      <c r="B827" s="4" t="s">
        <v>1651</v>
      </c>
      <c r="C827" s="5">
        <v>0</v>
      </c>
      <c r="D827" s="5">
        <v>62910</v>
      </c>
      <c r="E827" s="5">
        <v>84510</v>
      </c>
      <c r="F827" s="5">
        <v>21600</v>
      </c>
    </row>
    <row r="828" spans="1:6" ht="12.75" customHeight="1" x14ac:dyDescent="0.2">
      <c r="A828" s="4" t="s">
        <v>1652</v>
      </c>
      <c r="B828" s="4" t="s">
        <v>1653</v>
      </c>
      <c r="C828" s="5">
        <v>0</v>
      </c>
      <c r="D828" s="5">
        <v>30780</v>
      </c>
      <c r="E828" s="5">
        <v>36180</v>
      </c>
      <c r="F828" s="5">
        <v>5400</v>
      </c>
    </row>
    <row r="829" spans="1:6" ht="12.75" customHeight="1" x14ac:dyDescent="0.2">
      <c r="A829" s="4" t="s">
        <v>1654</v>
      </c>
      <c r="B829" s="4" t="s">
        <v>1655</v>
      </c>
      <c r="C829" s="5">
        <v>0</v>
      </c>
      <c r="D829" s="5">
        <v>15750</v>
      </c>
      <c r="E829" s="5">
        <v>15750</v>
      </c>
      <c r="F829" s="5">
        <v>0</v>
      </c>
    </row>
    <row r="830" spans="1:6" ht="12.75" customHeight="1" x14ac:dyDescent="0.2">
      <c r="A830" s="4" t="s">
        <v>1656</v>
      </c>
      <c r="B830" s="4" t="s">
        <v>1657</v>
      </c>
      <c r="C830" s="5">
        <v>0</v>
      </c>
      <c r="D830" s="5">
        <v>64710</v>
      </c>
      <c r="E830" s="5">
        <v>92550</v>
      </c>
      <c r="F830" s="5">
        <v>27840</v>
      </c>
    </row>
    <row r="831" spans="1:6" ht="12.75" customHeight="1" x14ac:dyDescent="0.2">
      <c r="A831" s="4" t="s">
        <v>1658</v>
      </c>
      <c r="B831" s="4" t="s">
        <v>1659</v>
      </c>
      <c r="C831" s="5">
        <v>0</v>
      </c>
      <c r="D831" s="5">
        <v>68700</v>
      </c>
      <c r="E831" s="5">
        <v>69600</v>
      </c>
      <c r="F831" s="5">
        <v>900</v>
      </c>
    </row>
    <row r="832" spans="1:6" ht="12.75" customHeight="1" x14ac:dyDescent="0.2">
      <c r="A832" s="4" t="s">
        <v>1660</v>
      </c>
      <c r="B832" s="4" t="s">
        <v>1661</v>
      </c>
      <c r="C832" s="5">
        <v>0</v>
      </c>
      <c r="D832" s="5">
        <v>4500</v>
      </c>
      <c r="E832" s="5">
        <v>4500</v>
      </c>
      <c r="F832" s="5">
        <v>0</v>
      </c>
    </row>
    <row r="833" spans="1:6" ht="12.75" customHeight="1" x14ac:dyDescent="0.2">
      <c r="A833" s="4" t="s">
        <v>1662</v>
      </c>
      <c r="B833" s="4" t="s">
        <v>1663</v>
      </c>
      <c r="C833" s="5">
        <v>0</v>
      </c>
      <c r="D833" s="5">
        <v>30840</v>
      </c>
      <c r="E833" s="5">
        <v>38940</v>
      </c>
      <c r="F833" s="5">
        <v>8100</v>
      </c>
    </row>
    <row r="834" spans="1:6" ht="12.75" customHeight="1" x14ac:dyDescent="0.2">
      <c r="A834" s="4" t="s">
        <v>1664</v>
      </c>
      <c r="B834" s="4" t="s">
        <v>1665</v>
      </c>
      <c r="C834" s="5">
        <v>0</v>
      </c>
      <c r="D834" s="5">
        <v>53280</v>
      </c>
      <c r="E834" s="5">
        <v>84600</v>
      </c>
      <c r="F834" s="5">
        <v>31320</v>
      </c>
    </row>
    <row r="835" spans="1:6" ht="12.75" customHeight="1" x14ac:dyDescent="0.2">
      <c r="A835" s="4" t="s">
        <v>1666</v>
      </c>
      <c r="B835" s="4" t="s">
        <v>1667</v>
      </c>
      <c r="C835" s="5">
        <v>0</v>
      </c>
      <c r="D835" s="5">
        <v>30500</v>
      </c>
      <c r="E835" s="5">
        <v>43010</v>
      </c>
      <c r="F835" s="5">
        <v>12510</v>
      </c>
    </row>
    <row r="836" spans="1:6" ht="12.75" customHeight="1" x14ac:dyDescent="0.2">
      <c r="A836" s="4" t="s">
        <v>1668</v>
      </c>
      <c r="B836" s="4" t="s">
        <v>1669</v>
      </c>
      <c r="C836" s="5">
        <v>0</v>
      </c>
      <c r="D836" s="5">
        <v>16950</v>
      </c>
      <c r="E836" s="5">
        <v>20145</v>
      </c>
      <c r="F836" s="5">
        <v>3195</v>
      </c>
    </row>
    <row r="837" spans="1:6" ht="12.75" customHeight="1" x14ac:dyDescent="0.2">
      <c r="A837" s="4" t="s">
        <v>1670</v>
      </c>
      <c r="B837" s="4" t="s">
        <v>1671</v>
      </c>
      <c r="C837" s="5">
        <v>0</v>
      </c>
      <c r="D837" s="5">
        <v>46860</v>
      </c>
      <c r="E837" s="5">
        <v>58380</v>
      </c>
      <c r="F837" s="5">
        <v>11520</v>
      </c>
    </row>
    <row r="838" spans="1:6" ht="12.75" customHeight="1" x14ac:dyDescent="0.2">
      <c r="A838" s="4" t="s">
        <v>1672</v>
      </c>
      <c r="B838" s="4" t="s">
        <v>1673</v>
      </c>
      <c r="C838" s="5">
        <v>0</v>
      </c>
      <c r="D838" s="5">
        <v>414229.23</v>
      </c>
      <c r="E838" s="5">
        <v>574605.54</v>
      </c>
      <c r="F838" s="5">
        <v>160376.31</v>
      </c>
    </row>
    <row r="839" spans="1:6" ht="12.75" customHeight="1" x14ac:dyDescent="0.2">
      <c r="A839" s="4" t="s">
        <v>1674</v>
      </c>
      <c r="B839" s="4" t="s">
        <v>1675</v>
      </c>
      <c r="C839" s="5">
        <v>0</v>
      </c>
      <c r="D839" s="5">
        <v>19890.02</v>
      </c>
      <c r="E839" s="5">
        <v>30060.02</v>
      </c>
      <c r="F839" s="5">
        <v>10170</v>
      </c>
    </row>
    <row r="840" spans="1:6" ht="12.75" customHeight="1" x14ac:dyDescent="0.2">
      <c r="A840" s="4" t="s">
        <v>1676</v>
      </c>
      <c r="B840" s="4" t="s">
        <v>1677</v>
      </c>
      <c r="C840" s="5">
        <v>0</v>
      </c>
      <c r="D840" s="5">
        <v>79770</v>
      </c>
      <c r="E840" s="5">
        <v>109650</v>
      </c>
      <c r="F840" s="5">
        <v>29880</v>
      </c>
    </row>
    <row r="841" spans="1:6" ht="12.75" customHeight="1" x14ac:dyDescent="0.2">
      <c r="A841" s="4" t="s">
        <v>1678</v>
      </c>
      <c r="B841" s="4" t="s">
        <v>1679</v>
      </c>
      <c r="C841" s="5">
        <v>0</v>
      </c>
      <c r="D841" s="5">
        <v>63360</v>
      </c>
      <c r="E841" s="5">
        <v>84960</v>
      </c>
      <c r="F841" s="5">
        <v>21600</v>
      </c>
    </row>
    <row r="842" spans="1:6" ht="12.75" customHeight="1" x14ac:dyDescent="0.2">
      <c r="A842" s="4" t="s">
        <v>1680</v>
      </c>
      <c r="B842" s="4" t="s">
        <v>1681</v>
      </c>
      <c r="C842" s="5">
        <v>0</v>
      </c>
      <c r="D842" s="5">
        <v>63090</v>
      </c>
      <c r="E842" s="5">
        <v>83340</v>
      </c>
      <c r="F842" s="5">
        <v>20250</v>
      </c>
    </row>
    <row r="843" spans="1:6" ht="12.75" customHeight="1" x14ac:dyDescent="0.2">
      <c r="A843" s="4" t="s">
        <v>1682</v>
      </c>
      <c r="B843" s="4" t="s">
        <v>1683</v>
      </c>
      <c r="C843" s="5">
        <v>0</v>
      </c>
      <c r="D843" s="5">
        <v>41400</v>
      </c>
      <c r="E843" s="5">
        <v>48600</v>
      </c>
      <c r="F843" s="5">
        <v>7200</v>
      </c>
    </row>
    <row r="844" spans="1:6" ht="12.75" customHeight="1" x14ac:dyDescent="0.2">
      <c r="A844" s="4" t="s">
        <v>1684</v>
      </c>
      <c r="B844" s="4" t="s">
        <v>1685</v>
      </c>
      <c r="C844" s="5">
        <v>0</v>
      </c>
      <c r="D844" s="5">
        <v>24120</v>
      </c>
      <c r="E844" s="5">
        <v>36180</v>
      </c>
      <c r="F844" s="5">
        <v>12060</v>
      </c>
    </row>
    <row r="845" spans="1:6" ht="12.75" customHeight="1" x14ac:dyDescent="0.2">
      <c r="A845" s="4" t="s">
        <v>1686</v>
      </c>
      <c r="B845" s="4" t="s">
        <v>1687</v>
      </c>
      <c r="C845" s="5">
        <v>0</v>
      </c>
      <c r="D845" s="5">
        <v>15300</v>
      </c>
      <c r="E845" s="5">
        <v>49140</v>
      </c>
      <c r="F845" s="5">
        <v>33840</v>
      </c>
    </row>
    <row r="846" spans="1:6" ht="12.75" customHeight="1" x14ac:dyDescent="0.2">
      <c r="A846" s="4" t="s">
        <v>1688</v>
      </c>
      <c r="B846" s="4" t="s">
        <v>1689</v>
      </c>
      <c r="C846" s="5">
        <v>0</v>
      </c>
      <c r="D846" s="5">
        <v>26910</v>
      </c>
      <c r="E846" s="5">
        <v>35190</v>
      </c>
      <c r="F846" s="5">
        <v>8280</v>
      </c>
    </row>
    <row r="847" spans="1:6" ht="12.75" customHeight="1" x14ac:dyDescent="0.2">
      <c r="A847" s="4" t="s">
        <v>1690</v>
      </c>
      <c r="B847" s="4" t="s">
        <v>1691</v>
      </c>
      <c r="C847" s="5">
        <v>0</v>
      </c>
      <c r="D847" s="5">
        <v>51150</v>
      </c>
      <c r="E847" s="5">
        <v>68160</v>
      </c>
      <c r="F847" s="5">
        <v>17010</v>
      </c>
    </row>
    <row r="848" spans="1:6" ht="12.75" customHeight="1" x14ac:dyDescent="0.2">
      <c r="A848" s="4" t="s">
        <v>1692</v>
      </c>
      <c r="B848" s="4" t="s">
        <v>1693</v>
      </c>
      <c r="C848" s="5">
        <v>0</v>
      </c>
      <c r="D848" s="5">
        <v>41640</v>
      </c>
      <c r="E848" s="5">
        <v>56760</v>
      </c>
      <c r="F848" s="5">
        <v>15120</v>
      </c>
    </row>
    <row r="849" spans="1:6" ht="12.75" customHeight="1" x14ac:dyDescent="0.2">
      <c r="A849" s="4" t="s">
        <v>1694</v>
      </c>
      <c r="B849" s="4" t="s">
        <v>1695</v>
      </c>
      <c r="C849" s="5">
        <v>0</v>
      </c>
      <c r="D849" s="5">
        <v>38850</v>
      </c>
      <c r="E849" s="5">
        <v>52260</v>
      </c>
      <c r="F849" s="5">
        <v>13410</v>
      </c>
    </row>
    <row r="850" spans="1:6" ht="12.75" customHeight="1" x14ac:dyDescent="0.2">
      <c r="A850" s="4" t="s">
        <v>1696</v>
      </c>
      <c r="B850" s="4" t="s">
        <v>1697</v>
      </c>
      <c r="C850" s="5">
        <v>0</v>
      </c>
      <c r="D850" s="5">
        <v>51690</v>
      </c>
      <c r="E850" s="5">
        <v>73470</v>
      </c>
      <c r="F850" s="5">
        <v>21780</v>
      </c>
    </row>
    <row r="851" spans="1:6" ht="12.75" customHeight="1" x14ac:dyDescent="0.2">
      <c r="A851" s="4" t="s">
        <v>1698</v>
      </c>
      <c r="B851" s="4" t="s">
        <v>1699</v>
      </c>
      <c r="C851" s="5">
        <v>0</v>
      </c>
      <c r="D851" s="5">
        <v>26190</v>
      </c>
      <c r="E851" s="5">
        <v>41220</v>
      </c>
      <c r="F851" s="5">
        <v>15030</v>
      </c>
    </row>
    <row r="852" spans="1:6" ht="12.75" customHeight="1" x14ac:dyDescent="0.2">
      <c r="A852" s="4" t="s">
        <v>1700</v>
      </c>
      <c r="B852" s="4" t="s">
        <v>1701</v>
      </c>
      <c r="C852" s="5">
        <v>0</v>
      </c>
      <c r="D852" s="5">
        <v>0</v>
      </c>
      <c r="E852" s="5">
        <v>1800</v>
      </c>
      <c r="F852" s="5">
        <v>1800</v>
      </c>
    </row>
    <row r="853" spans="1:6" ht="12.75" customHeight="1" x14ac:dyDescent="0.2">
      <c r="A853" s="4" t="s">
        <v>1702</v>
      </c>
      <c r="B853" s="4" t="s">
        <v>1703</v>
      </c>
      <c r="C853" s="5">
        <v>0</v>
      </c>
      <c r="D853" s="5">
        <v>23580</v>
      </c>
      <c r="E853" s="5">
        <v>35820</v>
      </c>
      <c r="F853" s="5">
        <v>12240</v>
      </c>
    </row>
    <row r="854" spans="1:6" ht="12.75" customHeight="1" x14ac:dyDescent="0.2">
      <c r="A854" s="4" t="s">
        <v>1704</v>
      </c>
      <c r="B854" s="4" t="s">
        <v>1705</v>
      </c>
      <c r="C854" s="5">
        <v>0</v>
      </c>
      <c r="D854" s="5">
        <v>3180</v>
      </c>
      <c r="E854" s="5">
        <v>3180</v>
      </c>
      <c r="F854" s="5">
        <v>0</v>
      </c>
    </row>
    <row r="855" spans="1:6" ht="12.75" customHeight="1" x14ac:dyDescent="0.2">
      <c r="A855" s="4" t="s">
        <v>1706</v>
      </c>
      <c r="B855" s="4" t="s">
        <v>1707</v>
      </c>
      <c r="C855" s="5">
        <v>0</v>
      </c>
      <c r="D855" s="5">
        <v>10050</v>
      </c>
      <c r="E855" s="5">
        <v>10050</v>
      </c>
      <c r="F855" s="5">
        <v>0</v>
      </c>
    </row>
    <row r="856" spans="1:6" ht="12.75" customHeight="1" x14ac:dyDescent="0.2">
      <c r="A856" s="4" t="s">
        <v>1708</v>
      </c>
      <c r="B856" s="4" t="s">
        <v>1709</v>
      </c>
      <c r="C856" s="5">
        <v>0</v>
      </c>
      <c r="D856" s="5">
        <v>36630</v>
      </c>
      <c r="E856" s="5">
        <v>48150</v>
      </c>
      <c r="F856" s="5">
        <v>11520</v>
      </c>
    </row>
    <row r="857" spans="1:6" ht="12.75" customHeight="1" x14ac:dyDescent="0.2">
      <c r="A857" s="4" t="s">
        <v>1710</v>
      </c>
      <c r="B857" s="4" t="s">
        <v>1711</v>
      </c>
      <c r="C857" s="5">
        <v>0</v>
      </c>
      <c r="D857" s="5">
        <v>5040</v>
      </c>
      <c r="E857" s="5">
        <v>5040</v>
      </c>
      <c r="F857" s="5">
        <v>0</v>
      </c>
    </row>
    <row r="858" spans="1:6" ht="12.75" customHeight="1" x14ac:dyDescent="0.2">
      <c r="A858" s="4" t="s">
        <v>1712</v>
      </c>
      <c r="B858" s="4" t="s">
        <v>1713</v>
      </c>
      <c r="C858" s="5">
        <v>0</v>
      </c>
      <c r="D858" s="5">
        <v>57900</v>
      </c>
      <c r="E858" s="5">
        <v>79590</v>
      </c>
      <c r="F858" s="5">
        <v>21690</v>
      </c>
    </row>
    <row r="859" spans="1:6" ht="12.75" customHeight="1" x14ac:dyDescent="0.2">
      <c r="A859" s="4" t="s">
        <v>1714</v>
      </c>
      <c r="B859" s="4" t="s">
        <v>1715</v>
      </c>
      <c r="C859" s="5">
        <v>0</v>
      </c>
      <c r="D859" s="5">
        <v>14760</v>
      </c>
      <c r="E859" s="5">
        <v>22050</v>
      </c>
      <c r="F859" s="5">
        <v>7290</v>
      </c>
    </row>
    <row r="860" spans="1:6" ht="12.75" customHeight="1" x14ac:dyDescent="0.2">
      <c r="A860" s="4" t="s">
        <v>1716</v>
      </c>
      <c r="B860" s="4" t="s">
        <v>1717</v>
      </c>
      <c r="C860" s="5">
        <v>0</v>
      </c>
      <c r="D860" s="5">
        <v>83145</v>
      </c>
      <c r="E860" s="5">
        <v>107175</v>
      </c>
      <c r="F860" s="5">
        <v>24030</v>
      </c>
    </row>
    <row r="861" spans="1:6" ht="12.75" customHeight="1" x14ac:dyDescent="0.2">
      <c r="A861" s="4" t="s">
        <v>1718</v>
      </c>
      <c r="B861" s="4" t="s">
        <v>1719</v>
      </c>
      <c r="C861" s="5">
        <v>0</v>
      </c>
      <c r="D861" s="5">
        <v>7290</v>
      </c>
      <c r="E861" s="5">
        <v>7290</v>
      </c>
      <c r="F861" s="5">
        <v>0</v>
      </c>
    </row>
    <row r="862" spans="1:6" ht="12.75" customHeight="1" x14ac:dyDescent="0.2">
      <c r="A862" s="4" t="s">
        <v>1720</v>
      </c>
      <c r="B862" s="4" t="s">
        <v>1721</v>
      </c>
      <c r="C862" s="5">
        <v>0</v>
      </c>
      <c r="D862" s="5">
        <v>0</v>
      </c>
      <c r="E862" s="5">
        <v>1620</v>
      </c>
      <c r="F862" s="5">
        <v>1620</v>
      </c>
    </row>
    <row r="863" spans="1:6" ht="12.75" customHeight="1" x14ac:dyDescent="0.2">
      <c r="A863" s="4" t="s">
        <v>1722</v>
      </c>
      <c r="B863" s="4" t="s">
        <v>1723</v>
      </c>
      <c r="C863" s="5">
        <v>0</v>
      </c>
      <c r="D863" s="5">
        <v>72720</v>
      </c>
      <c r="E863" s="5">
        <v>106005</v>
      </c>
      <c r="F863" s="5">
        <v>33285</v>
      </c>
    </row>
    <row r="864" spans="1:6" ht="12.75" customHeight="1" x14ac:dyDescent="0.2">
      <c r="A864" s="4" t="s">
        <v>1724</v>
      </c>
      <c r="B864" s="4" t="s">
        <v>1725</v>
      </c>
      <c r="C864" s="5">
        <v>0</v>
      </c>
      <c r="D864" s="5">
        <v>32460</v>
      </c>
      <c r="E864" s="5">
        <v>38940</v>
      </c>
      <c r="F864" s="5">
        <v>6480</v>
      </c>
    </row>
    <row r="865" spans="1:6" ht="12.75" customHeight="1" x14ac:dyDescent="0.2">
      <c r="A865" s="4" t="s">
        <v>1726</v>
      </c>
      <c r="B865" s="4" t="s">
        <v>1727</v>
      </c>
      <c r="C865" s="5">
        <v>0</v>
      </c>
      <c r="D865" s="5">
        <v>0</v>
      </c>
      <c r="E865" s="5">
        <v>6120</v>
      </c>
      <c r="F865" s="5">
        <v>6120</v>
      </c>
    </row>
    <row r="866" spans="1:6" ht="12.75" customHeight="1" x14ac:dyDescent="0.2">
      <c r="A866" s="4" t="s">
        <v>1728</v>
      </c>
      <c r="B866" s="4" t="s">
        <v>1729</v>
      </c>
      <c r="C866" s="5">
        <v>0</v>
      </c>
      <c r="D866" s="5">
        <v>47280</v>
      </c>
      <c r="E866" s="5">
        <v>47280</v>
      </c>
      <c r="F866" s="5">
        <v>0</v>
      </c>
    </row>
    <row r="867" spans="1:6" ht="12.75" customHeight="1" x14ac:dyDescent="0.2">
      <c r="A867" s="4" t="s">
        <v>1730</v>
      </c>
      <c r="B867" s="4" t="s">
        <v>1731</v>
      </c>
      <c r="C867" s="5">
        <v>0</v>
      </c>
      <c r="D867" s="5">
        <v>26940</v>
      </c>
      <c r="E867" s="5">
        <v>32970</v>
      </c>
      <c r="F867" s="5">
        <v>6030</v>
      </c>
    </row>
    <row r="868" spans="1:6" ht="12.75" customHeight="1" x14ac:dyDescent="0.2">
      <c r="A868" s="4" t="s">
        <v>1732</v>
      </c>
      <c r="B868" s="4" t="s">
        <v>1733</v>
      </c>
      <c r="C868" s="5">
        <v>0</v>
      </c>
      <c r="D868" s="5">
        <v>58770</v>
      </c>
      <c r="E868" s="5">
        <v>87300</v>
      </c>
      <c r="F868" s="5">
        <v>28530</v>
      </c>
    </row>
    <row r="869" spans="1:6" ht="12.75" customHeight="1" x14ac:dyDescent="0.2">
      <c r="A869" s="4" t="s">
        <v>1734</v>
      </c>
      <c r="B869" s="4" t="s">
        <v>1735</v>
      </c>
      <c r="C869" s="5">
        <v>0</v>
      </c>
      <c r="D869" s="5">
        <v>68760</v>
      </c>
      <c r="E869" s="5">
        <v>91260</v>
      </c>
      <c r="F869" s="5">
        <v>22500</v>
      </c>
    </row>
    <row r="870" spans="1:6" ht="12.75" customHeight="1" x14ac:dyDescent="0.2">
      <c r="A870" s="4" t="s">
        <v>1736</v>
      </c>
      <c r="B870" s="4" t="s">
        <v>1737</v>
      </c>
      <c r="C870" s="5">
        <v>0</v>
      </c>
      <c r="D870" s="5">
        <v>83820</v>
      </c>
      <c r="E870" s="5">
        <v>88320</v>
      </c>
      <c r="F870" s="5">
        <v>4500</v>
      </c>
    </row>
    <row r="871" spans="1:6" ht="12.75" customHeight="1" x14ac:dyDescent="0.2">
      <c r="A871" s="4" t="s">
        <v>1738</v>
      </c>
      <c r="B871" s="4" t="s">
        <v>1739</v>
      </c>
      <c r="C871" s="5">
        <v>0</v>
      </c>
      <c r="D871" s="5">
        <v>11130</v>
      </c>
      <c r="E871" s="5">
        <v>18960</v>
      </c>
      <c r="F871" s="5">
        <v>7830</v>
      </c>
    </row>
    <row r="872" spans="1:6" ht="12.75" customHeight="1" x14ac:dyDescent="0.2">
      <c r="A872" s="4" t="s">
        <v>1740</v>
      </c>
      <c r="B872" s="4" t="s">
        <v>1741</v>
      </c>
      <c r="C872" s="5">
        <v>0</v>
      </c>
      <c r="D872" s="5">
        <v>5130</v>
      </c>
      <c r="E872" s="5">
        <v>34290</v>
      </c>
      <c r="F872" s="5">
        <v>29160</v>
      </c>
    </row>
    <row r="873" spans="1:6" ht="12.75" customHeight="1" x14ac:dyDescent="0.2">
      <c r="A873" s="4" t="s">
        <v>1742</v>
      </c>
      <c r="B873" s="4" t="s">
        <v>1743</v>
      </c>
      <c r="C873" s="5">
        <v>0</v>
      </c>
      <c r="D873" s="5">
        <v>11520</v>
      </c>
      <c r="E873" s="5">
        <v>14040</v>
      </c>
      <c r="F873" s="5">
        <v>2520</v>
      </c>
    </row>
    <row r="874" spans="1:6" ht="12.75" customHeight="1" x14ac:dyDescent="0.2">
      <c r="A874" s="4" t="s">
        <v>1744</v>
      </c>
      <c r="B874" s="4" t="s">
        <v>1745</v>
      </c>
      <c r="C874" s="5">
        <v>0</v>
      </c>
      <c r="D874" s="5">
        <v>49170</v>
      </c>
      <c r="E874" s="5">
        <v>57810</v>
      </c>
      <c r="F874" s="5">
        <v>8640</v>
      </c>
    </row>
    <row r="875" spans="1:6" ht="12.75" customHeight="1" x14ac:dyDescent="0.2">
      <c r="A875" s="4" t="s">
        <v>1746</v>
      </c>
      <c r="B875" s="4" t="s">
        <v>1747</v>
      </c>
      <c r="C875" s="5">
        <v>0</v>
      </c>
      <c r="D875" s="5">
        <v>55620</v>
      </c>
      <c r="E875" s="5">
        <v>63720</v>
      </c>
      <c r="F875" s="5">
        <v>8100</v>
      </c>
    </row>
    <row r="876" spans="1:6" ht="12.75" customHeight="1" x14ac:dyDescent="0.2">
      <c r="A876" s="4" t="s">
        <v>1748</v>
      </c>
      <c r="B876" s="4" t="s">
        <v>1749</v>
      </c>
      <c r="C876" s="5">
        <v>0</v>
      </c>
      <c r="D876" s="5">
        <v>1620</v>
      </c>
      <c r="E876" s="5">
        <v>2430</v>
      </c>
      <c r="F876" s="5">
        <v>810</v>
      </c>
    </row>
    <row r="877" spans="1:6" ht="12.75" customHeight="1" x14ac:dyDescent="0.2">
      <c r="A877" s="4" t="s">
        <v>1750</v>
      </c>
      <c r="B877" s="4" t="s">
        <v>1751</v>
      </c>
      <c r="C877" s="5">
        <v>0</v>
      </c>
      <c r="D877" s="5">
        <v>15840</v>
      </c>
      <c r="E877" s="5">
        <v>15840</v>
      </c>
      <c r="F877" s="5">
        <v>0</v>
      </c>
    </row>
    <row r="878" spans="1:6" ht="12.75" customHeight="1" x14ac:dyDescent="0.2">
      <c r="A878" s="4" t="s">
        <v>1752</v>
      </c>
      <c r="B878" s="4" t="s">
        <v>1753</v>
      </c>
      <c r="C878" s="5">
        <v>0</v>
      </c>
      <c r="D878" s="5">
        <v>59910</v>
      </c>
      <c r="E878" s="5">
        <v>83220</v>
      </c>
      <c r="F878" s="5">
        <v>23310</v>
      </c>
    </row>
    <row r="879" spans="1:6" ht="12.75" customHeight="1" x14ac:dyDescent="0.2">
      <c r="A879" s="4" t="s">
        <v>1754</v>
      </c>
      <c r="B879" s="4" t="s">
        <v>1755</v>
      </c>
      <c r="C879" s="5">
        <v>0</v>
      </c>
      <c r="D879" s="5">
        <v>3330</v>
      </c>
      <c r="E879" s="5">
        <v>20745</v>
      </c>
      <c r="F879" s="5">
        <v>17415</v>
      </c>
    </row>
    <row r="880" spans="1:6" ht="12.75" customHeight="1" x14ac:dyDescent="0.2">
      <c r="A880" s="4" t="s">
        <v>1756</v>
      </c>
      <c r="B880" s="4" t="s">
        <v>1757</v>
      </c>
      <c r="C880" s="5">
        <v>0</v>
      </c>
      <c r="D880" s="5">
        <v>30480</v>
      </c>
      <c r="E880" s="5">
        <v>43440</v>
      </c>
      <c r="F880" s="5">
        <v>12960</v>
      </c>
    </row>
    <row r="881" spans="1:6" ht="12.75" customHeight="1" x14ac:dyDescent="0.2">
      <c r="A881" s="4" t="s">
        <v>1758</v>
      </c>
      <c r="B881" s="4" t="s">
        <v>1759</v>
      </c>
      <c r="C881" s="5">
        <v>0</v>
      </c>
      <c r="D881" s="5">
        <v>45360</v>
      </c>
      <c r="E881" s="5">
        <v>45360</v>
      </c>
      <c r="F881" s="5">
        <v>0</v>
      </c>
    </row>
    <row r="882" spans="1:6" ht="12.75" customHeight="1" x14ac:dyDescent="0.2">
      <c r="A882" s="4" t="s">
        <v>1760</v>
      </c>
      <c r="B882" s="4" t="s">
        <v>1761</v>
      </c>
      <c r="C882" s="5">
        <v>0</v>
      </c>
      <c r="D882" s="5">
        <v>900</v>
      </c>
      <c r="E882" s="5">
        <v>4230</v>
      </c>
      <c r="F882" s="5">
        <v>3330</v>
      </c>
    </row>
    <row r="883" spans="1:6" ht="12.75" customHeight="1" x14ac:dyDescent="0.2">
      <c r="A883" s="4" t="s">
        <v>1762</v>
      </c>
      <c r="B883" s="4" t="s">
        <v>1763</v>
      </c>
      <c r="C883" s="5">
        <v>0</v>
      </c>
      <c r="D883" s="5">
        <v>10200</v>
      </c>
      <c r="E883" s="5">
        <v>13800</v>
      </c>
      <c r="F883" s="5">
        <v>3600</v>
      </c>
    </row>
    <row r="884" spans="1:6" ht="12.75" customHeight="1" x14ac:dyDescent="0.2">
      <c r="A884" s="4" t="s">
        <v>1764</v>
      </c>
      <c r="B884" s="4" t="s">
        <v>1765</v>
      </c>
      <c r="C884" s="5">
        <v>0</v>
      </c>
      <c r="D884" s="5">
        <v>1710</v>
      </c>
      <c r="E884" s="5">
        <v>7020</v>
      </c>
      <c r="F884" s="5">
        <v>5310</v>
      </c>
    </row>
    <row r="885" spans="1:6" ht="12.75" customHeight="1" x14ac:dyDescent="0.2">
      <c r="A885" s="4" t="s">
        <v>1766</v>
      </c>
      <c r="B885" s="4" t="s">
        <v>1767</v>
      </c>
      <c r="C885" s="5">
        <v>0</v>
      </c>
      <c r="D885" s="5">
        <v>79200</v>
      </c>
      <c r="E885" s="5">
        <v>97830</v>
      </c>
      <c r="F885" s="5">
        <v>18630</v>
      </c>
    </row>
    <row r="886" spans="1:6" ht="12.75" customHeight="1" x14ac:dyDescent="0.2">
      <c r="A886" s="4" t="s">
        <v>1768</v>
      </c>
      <c r="B886" s="4" t="s">
        <v>1769</v>
      </c>
      <c r="C886" s="5">
        <v>0</v>
      </c>
      <c r="D886" s="5">
        <v>64380</v>
      </c>
      <c r="E886" s="5">
        <v>91200</v>
      </c>
      <c r="F886" s="5">
        <v>26820</v>
      </c>
    </row>
    <row r="887" spans="1:6" ht="12.75" customHeight="1" x14ac:dyDescent="0.2">
      <c r="A887" s="4" t="s">
        <v>1770</v>
      </c>
      <c r="B887" s="4" t="s">
        <v>1771</v>
      </c>
      <c r="C887" s="5">
        <v>0</v>
      </c>
      <c r="D887" s="5">
        <v>30447.86</v>
      </c>
      <c r="E887" s="5">
        <v>41808.080000000002</v>
      </c>
      <c r="F887" s="5">
        <v>11360.22</v>
      </c>
    </row>
    <row r="888" spans="1:6" ht="12.75" customHeight="1" x14ac:dyDescent="0.2">
      <c r="A888" s="4" t="s">
        <v>1772</v>
      </c>
      <c r="B888" s="4" t="s">
        <v>1773</v>
      </c>
      <c r="C888" s="5">
        <v>0</v>
      </c>
      <c r="D888" s="5">
        <v>7210.34</v>
      </c>
      <c r="E888" s="5">
        <v>7682.84</v>
      </c>
      <c r="F888" s="5">
        <v>472.5</v>
      </c>
    </row>
    <row r="889" spans="1:6" ht="12.75" customHeight="1" x14ac:dyDescent="0.2">
      <c r="A889" s="4" t="s">
        <v>1774</v>
      </c>
      <c r="B889" s="4" t="s">
        <v>1775</v>
      </c>
      <c r="C889" s="5">
        <v>0</v>
      </c>
      <c r="D889" s="5">
        <v>60270</v>
      </c>
      <c r="E889" s="5">
        <v>78990</v>
      </c>
      <c r="F889" s="5">
        <v>18720</v>
      </c>
    </row>
    <row r="890" spans="1:6" ht="12.75" customHeight="1" x14ac:dyDescent="0.2">
      <c r="A890" s="4" t="s">
        <v>1776</v>
      </c>
      <c r="B890" s="4" t="s">
        <v>1777</v>
      </c>
      <c r="C890" s="5">
        <v>0</v>
      </c>
      <c r="D890" s="5">
        <v>40320</v>
      </c>
      <c r="E890" s="5">
        <v>49500</v>
      </c>
      <c r="F890" s="5">
        <v>9180</v>
      </c>
    </row>
    <row r="891" spans="1:6" ht="12.75" customHeight="1" x14ac:dyDescent="0.2">
      <c r="A891" s="4" t="s">
        <v>1778</v>
      </c>
      <c r="B891" s="4" t="s">
        <v>1779</v>
      </c>
      <c r="C891" s="5">
        <v>0</v>
      </c>
      <c r="D891" s="5">
        <v>33300</v>
      </c>
      <c r="E891" s="5">
        <v>46800</v>
      </c>
      <c r="F891" s="5">
        <v>13500</v>
      </c>
    </row>
    <row r="892" spans="1:6" ht="12.75" customHeight="1" x14ac:dyDescent="0.2">
      <c r="A892" s="4" t="s">
        <v>1780</v>
      </c>
      <c r="B892" s="4" t="s">
        <v>1781</v>
      </c>
      <c r="C892" s="5">
        <v>0</v>
      </c>
      <c r="D892" s="5">
        <v>39960</v>
      </c>
      <c r="E892" s="5">
        <v>55350</v>
      </c>
      <c r="F892" s="5">
        <v>15390</v>
      </c>
    </row>
    <row r="893" spans="1:6" ht="12.75" customHeight="1" x14ac:dyDescent="0.2">
      <c r="A893" s="4" t="s">
        <v>1782</v>
      </c>
      <c r="B893" s="4" t="s">
        <v>1783</v>
      </c>
      <c r="C893" s="5">
        <v>5760</v>
      </c>
      <c r="D893" s="5">
        <v>78780.02</v>
      </c>
      <c r="E893" s="5">
        <v>98670.02</v>
      </c>
      <c r="F893" s="5">
        <v>25650</v>
      </c>
    </row>
    <row r="894" spans="1:6" ht="12.75" customHeight="1" x14ac:dyDescent="0.2">
      <c r="A894" s="4" t="s">
        <v>1784</v>
      </c>
      <c r="B894" s="4" t="s">
        <v>1785</v>
      </c>
      <c r="C894" s="5">
        <v>0</v>
      </c>
      <c r="D894" s="5">
        <v>56610</v>
      </c>
      <c r="E894" s="5">
        <v>76950</v>
      </c>
      <c r="F894" s="5">
        <v>20340</v>
      </c>
    </row>
    <row r="895" spans="1:6" ht="12.75" customHeight="1" x14ac:dyDescent="0.2">
      <c r="A895" s="4" t="s">
        <v>1786</v>
      </c>
      <c r="B895" s="4" t="s">
        <v>1787</v>
      </c>
      <c r="C895" s="5">
        <v>0</v>
      </c>
      <c r="D895" s="5">
        <v>58440</v>
      </c>
      <c r="E895" s="5">
        <v>74730</v>
      </c>
      <c r="F895" s="5">
        <v>16290</v>
      </c>
    </row>
    <row r="896" spans="1:6" ht="12.75" customHeight="1" x14ac:dyDescent="0.2">
      <c r="A896" s="4" t="s">
        <v>1788</v>
      </c>
      <c r="B896" s="4" t="s">
        <v>1789</v>
      </c>
      <c r="C896" s="5">
        <v>0</v>
      </c>
      <c r="D896" s="5">
        <v>45090</v>
      </c>
      <c r="E896" s="5">
        <v>45090</v>
      </c>
      <c r="F896" s="5">
        <v>0</v>
      </c>
    </row>
    <row r="897" spans="1:6" ht="12.75" customHeight="1" x14ac:dyDescent="0.2">
      <c r="A897" s="4" t="s">
        <v>1790</v>
      </c>
      <c r="B897" s="4" t="s">
        <v>1791</v>
      </c>
      <c r="C897" s="5">
        <v>0</v>
      </c>
      <c r="D897" s="5">
        <v>58890</v>
      </c>
      <c r="E897" s="5">
        <v>79680</v>
      </c>
      <c r="F897" s="5">
        <v>20790</v>
      </c>
    </row>
    <row r="898" spans="1:6" ht="12.75" customHeight="1" x14ac:dyDescent="0.2">
      <c r="A898" s="4" t="s">
        <v>1792</v>
      </c>
      <c r="B898" s="4" t="s">
        <v>1793</v>
      </c>
      <c r="C898" s="5">
        <v>0</v>
      </c>
      <c r="D898" s="5">
        <v>28440</v>
      </c>
      <c r="E898" s="5">
        <v>41760</v>
      </c>
      <c r="F898" s="5">
        <v>13320</v>
      </c>
    </row>
    <row r="899" spans="1:6" ht="12.75" customHeight="1" x14ac:dyDescent="0.2">
      <c r="A899" s="4" t="s">
        <v>1794</v>
      </c>
      <c r="B899" s="4" t="s">
        <v>1795</v>
      </c>
      <c r="C899" s="5">
        <v>0</v>
      </c>
      <c r="D899" s="5">
        <v>64860</v>
      </c>
      <c r="E899" s="5">
        <v>64860</v>
      </c>
      <c r="F899" s="5">
        <v>0</v>
      </c>
    </row>
    <row r="900" spans="1:6" ht="12.75" customHeight="1" x14ac:dyDescent="0.2">
      <c r="A900" s="4" t="s">
        <v>1796</v>
      </c>
      <c r="B900" s="4" t="s">
        <v>1797</v>
      </c>
      <c r="C900" s="5">
        <v>0</v>
      </c>
      <c r="D900" s="5">
        <v>84690</v>
      </c>
      <c r="E900" s="5">
        <v>109620</v>
      </c>
      <c r="F900" s="5">
        <v>24930</v>
      </c>
    </row>
    <row r="901" spans="1:6" ht="12.75" customHeight="1" x14ac:dyDescent="0.2">
      <c r="A901" s="4" t="s">
        <v>1798</v>
      </c>
      <c r="B901" s="4" t="s">
        <v>1799</v>
      </c>
      <c r="C901" s="5">
        <v>0</v>
      </c>
      <c r="D901" s="5">
        <v>94140</v>
      </c>
      <c r="E901" s="5">
        <v>129420</v>
      </c>
      <c r="F901" s="5">
        <v>35280</v>
      </c>
    </row>
    <row r="902" spans="1:6" ht="12.75" customHeight="1" x14ac:dyDescent="0.2">
      <c r="A902" s="4" t="s">
        <v>1800</v>
      </c>
      <c r="B902" s="4" t="s">
        <v>1801</v>
      </c>
      <c r="C902" s="5">
        <v>0</v>
      </c>
      <c r="D902" s="5">
        <v>161310</v>
      </c>
      <c r="E902" s="5">
        <v>209730</v>
      </c>
      <c r="F902" s="5">
        <v>48420</v>
      </c>
    </row>
    <row r="903" spans="1:6" ht="12.75" customHeight="1" x14ac:dyDescent="0.2">
      <c r="A903" s="4" t="s">
        <v>1802</v>
      </c>
      <c r="B903" s="4" t="s">
        <v>1803</v>
      </c>
      <c r="C903" s="5">
        <v>0</v>
      </c>
      <c r="D903" s="5">
        <v>83430</v>
      </c>
      <c r="E903" s="5">
        <v>109170</v>
      </c>
      <c r="F903" s="5">
        <v>25740</v>
      </c>
    </row>
    <row r="904" spans="1:6" ht="12.75" customHeight="1" x14ac:dyDescent="0.2">
      <c r="A904" s="4" t="s">
        <v>1804</v>
      </c>
      <c r="B904" s="4" t="s">
        <v>1805</v>
      </c>
      <c r="C904" s="5">
        <v>0</v>
      </c>
      <c r="D904" s="5">
        <v>1530</v>
      </c>
      <c r="E904" s="5">
        <v>1530</v>
      </c>
      <c r="F904" s="5">
        <v>0</v>
      </c>
    </row>
    <row r="905" spans="1:6" ht="12.75" customHeight="1" x14ac:dyDescent="0.2">
      <c r="A905" s="4" t="s">
        <v>1806</v>
      </c>
      <c r="B905" s="4" t="s">
        <v>1807</v>
      </c>
      <c r="C905" s="5">
        <v>0</v>
      </c>
      <c r="D905" s="5">
        <v>810</v>
      </c>
      <c r="E905" s="5">
        <v>810</v>
      </c>
      <c r="F905" s="5">
        <v>0</v>
      </c>
    </row>
    <row r="906" spans="1:6" ht="12.75" customHeight="1" x14ac:dyDescent="0.2">
      <c r="A906" s="4" t="s">
        <v>1808</v>
      </c>
      <c r="B906" s="4" t="s">
        <v>1809</v>
      </c>
      <c r="C906" s="5">
        <v>0</v>
      </c>
      <c r="D906" s="5">
        <v>82110</v>
      </c>
      <c r="E906" s="5">
        <v>108120</v>
      </c>
      <c r="F906" s="5">
        <v>26010</v>
      </c>
    </row>
    <row r="907" spans="1:6" ht="12.75" customHeight="1" x14ac:dyDescent="0.2">
      <c r="A907" s="4" t="s">
        <v>1810</v>
      </c>
      <c r="B907" s="4" t="s">
        <v>1811</v>
      </c>
      <c r="C907" s="5">
        <v>0</v>
      </c>
      <c r="D907" s="5">
        <v>10530</v>
      </c>
      <c r="E907" s="5">
        <v>10530</v>
      </c>
      <c r="F907" s="5">
        <v>0</v>
      </c>
    </row>
    <row r="908" spans="1:6" ht="12.75" customHeight="1" x14ac:dyDescent="0.2">
      <c r="A908" s="4" t="s">
        <v>1812</v>
      </c>
      <c r="B908" s="4" t="s">
        <v>1813</v>
      </c>
      <c r="C908" s="5">
        <v>0</v>
      </c>
      <c r="D908" s="5">
        <v>3930</v>
      </c>
      <c r="E908" s="5">
        <v>3930</v>
      </c>
      <c r="F908" s="5">
        <v>0</v>
      </c>
    </row>
    <row r="909" spans="1:6" ht="12.75" customHeight="1" x14ac:dyDescent="0.2">
      <c r="A909" s="4" t="s">
        <v>1814</v>
      </c>
      <c r="B909" s="4" t="s">
        <v>1815</v>
      </c>
      <c r="C909" s="5">
        <v>0</v>
      </c>
      <c r="D909" s="5">
        <v>17580</v>
      </c>
      <c r="E909" s="5">
        <v>29820</v>
      </c>
      <c r="F909" s="5">
        <v>12240</v>
      </c>
    </row>
    <row r="910" spans="1:6" ht="12.75" customHeight="1" x14ac:dyDescent="0.2">
      <c r="A910" s="4" t="s">
        <v>1816</v>
      </c>
      <c r="B910" s="4" t="s">
        <v>1817</v>
      </c>
      <c r="C910" s="5">
        <v>0</v>
      </c>
      <c r="D910" s="5">
        <v>5610</v>
      </c>
      <c r="E910" s="5">
        <v>5610</v>
      </c>
      <c r="F910" s="5">
        <v>0</v>
      </c>
    </row>
    <row r="911" spans="1:6" ht="12.75" customHeight="1" x14ac:dyDescent="0.2">
      <c r="A911" s="4" t="s">
        <v>1818</v>
      </c>
      <c r="B911" s="4" t="s">
        <v>1819</v>
      </c>
      <c r="C911" s="5">
        <v>0</v>
      </c>
      <c r="D911" s="5">
        <v>40260</v>
      </c>
      <c r="E911" s="5">
        <v>45930</v>
      </c>
      <c r="F911" s="5">
        <v>5670</v>
      </c>
    </row>
    <row r="912" spans="1:6" ht="12.75" customHeight="1" x14ac:dyDescent="0.2">
      <c r="A912" s="4" t="s">
        <v>1820</v>
      </c>
      <c r="B912" s="4" t="s">
        <v>1821</v>
      </c>
      <c r="C912" s="5">
        <v>0</v>
      </c>
      <c r="D912" s="5">
        <v>27810</v>
      </c>
      <c r="E912" s="5">
        <v>36990</v>
      </c>
      <c r="F912" s="5">
        <v>9180</v>
      </c>
    </row>
    <row r="913" spans="1:6" ht="12.75" customHeight="1" x14ac:dyDescent="0.2">
      <c r="A913" s="4" t="s">
        <v>1822</v>
      </c>
      <c r="B913" s="4" t="s">
        <v>1823</v>
      </c>
      <c r="C913" s="5">
        <v>0</v>
      </c>
      <c r="D913" s="5">
        <v>66240</v>
      </c>
      <c r="E913" s="5">
        <v>72540</v>
      </c>
      <c r="F913" s="5">
        <v>6300</v>
      </c>
    </row>
    <row r="914" spans="1:6" ht="12.75" customHeight="1" x14ac:dyDescent="0.2">
      <c r="A914" s="4" t="s">
        <v>1824</v>
      </c>
      <c r="B914" s="4" t="s">
        <v>1825</v>
      </c>
      <c r="C914" s="5">
        <v>0</v>
      </c>
      <c r="D914" s="5">
        <v>59220</v>
      </c>
      <c r="E914" s="5">
        <v>86760</v>
      </c>
      <c r="F914" s="5">
        <v>27540</v>
      </c>
    </row>
    <row r="915" spans="1:6" ht="12.75" customHeight="1" x14ac:dyDescent="0.2">
      <c r="A915" s="4" t="s">
        <v>1826</v>
      </c>
      <c r="B915" s="4" t="s">
        <v>1827</v>
      </c>
      <c r="C915" s="5">
        <v>0</v>
      </c>
      <c r="D915" s="5">
        <v>97560</v>
      </c>
      <c r="E915" s="5">
        <v>130500</v>
      </c>
      <c r="F915" s="5">
        <v>32940</v>
      </c>
    </row>
    <row r="916" spans="1:6" ht="12.75" customHeight="1" x14ac:dyDescent="0.2">
      <c r="A916" s="4" t="s">
        <v>1828</v>
      </c>
      <c r="B916" s="4" t="s">
        <v>1829</v>
      </c>
      <c r="C916" s="5">
        <v>0</v>
      </c>
      <c r="D916" s="5">
        <v>63316.45</v>
      </c>
      <c r="E916" s="5">
        <v>89562.06</v>
      </c>
      <c r="F916" s="5">
        <v>26245.61</v>
      </c>
    </row>
    <row r="917" spans="1:6" ht="12.75" customHeight="1" x14ac:dyDescent="0.2">
      <c r="A917" s="4" t="s">
        <v>1830</v>
      </c>
      <c r="B917" s="4" t="s">
        <v>1831</v>
      </c>
      <c r="C917" s="5">
        <v>0</v>
      </c>
      <c r="D917" s="5">
        <v>2700</v>
      </c>
      <c r="E917" s="5">
        <v>2700</v>
      </c>
      <c r="F917" s="5">
        <v>0</v>
      </c>
    </row>
    <row r="918" spans="1:6" ht="12.75" customHeight="1" x14ac:dyDescent="0.2">
      <c r="A918" s="4" t="s">
        <v>1832</v>
      </c>
      <c r="B918" s="4" t="s">
        <v>1833</v>
      </c>
      <c r="C918" s="5">
        <v>0</v>
      </c>
      <c r="D918" s="5">
        <v>7110</v>
      </c>
      <c r="E918" s="5">
        <v>7110</v>
      </c>
      <c r="F918" s="5">
        <v>0</v>
      </c>
    </row>
    <row r="919" spans="1:6" ht="12.75" customHeight="1" x14ac:dyDescent="0.2">
      <c r="A919" s="4" t="s">
        <v>1834</v>
      </c>
      <c r="B919" s="4" t="s">
        <v>1835</v>
      </c>
      <c r="C919" s="5">
        <v>0</v>
      </c>
      <c r="D919" s="5">
        <v>0</v>
      </c>
      <c r="E919" s="5">
        <v>1800</v>
      </c>
      <c r="F919" s="5">
        <v>1800</v>
      </c>
    </row>
    <row r="920" spans="1:6" ht="12.75" customHeight="1" x14ac:dyDescent="0.2">
      <c r="A920" s="4" t="s">
        <v>1836</v>
      </c>
      <c r="B920" s="4" t="s">
        <v>1837</v>
      </c>
      <c r="C920" s="5">
        <v>0</v>
      </c>
      <c r="D920" s="5">
        <v>32550</v>
      </c>
      <c r="E920" s="5">
        <v>45600</v>
      </c>
      <c r="F920" s="5">
        <v>13050</v>
      </c>
    </row>
    <row r="921" spans="1:6" ht="12.75" customHeight="1" x14ac:dyDescent="0.2">
      <c r="A921" s="4" t="s">
        <v>1838</v>
      </c>
      <c r="B921" s="4" t="s">
        <v>1839</v>
      </c>
      <c r="C921" s="5">
        <v>0</v>
      </c>
      <c r="D921" s="5">
        <v>34710</v>
      </c>
      <c r="E921" s="5">
        <v>49290</v>
      </c>
      <c r="F921" s="5">
        <v>14580</v>
      </c>
    </row>
    <row r="922" spans="1:6" ht="12.75" customHeight="1" x14ac:dyDescent="0.2">
      <c r="A922" s="4" t="s">
        <v>1840</v>
      </c>
      <c r="B922" s="4" t="s">
        <v>1777</v>
      </c>
      <c r="C922" s="5">
        <v>0</v>
      </c>
      <c r="D922" s="5">
        <v>59800</v>
      </c>
      <c r="E922" s="5">
        <v>80800</v>
      </c>
      <c r="F922" s="5">
        <v>21000</v>
      </c>
    </row>
    <row r="923" spans="1:6" ht="12.75" customHeight="1" x14ac:dyDescent="0.2">
      <c r="A923" s="4" t="s">
        <v>1841</v>
      </c>
      <c r="B923" s="4" t="s">
        <v>1842</v>
      </c>
      <c r="C923" s="5">
        <v>0</v>
      </c>
      <c r="D923" s="5">
        <v>26370</v>
      </c>
      <c r="E923" s="5">
        <v>46800</v>
      </c>
      <c r="F923" s="5">
        <v>20430</v>
      </c>
    </row>
    <row r="924" spans="1:6" ht="12.75" customHeight="1" x14ac:dyDescent="0.2">
      <c r="A924" s="4" t="s">
        <v>1843</v>
      </c>
      <c r="B924" s="4" t="s">
        <v>1844</v>
      </c>
      <c r="C924" s="5">
        <v>0</v>
      </c>
      <c r="D924" s="5">
        <v>12330</v>
      </c>
      <c r="E924" s="5">
        <v>21690</v>
      </c>
      <c r="F924" s="5">
        <v>9360</v>
      </c>
    </row>
    <row r="925" spans="1:6" ht="12.75" customHeight="1" x14ac:dyDescent="0.2">
      <c r="A925" s="4" t="s">
        <v>1845</v>
      </c>
      <c r="B925" s="4" t="s">
        <v>1846</v>
      </c>
      <c r="C925" s="5">
        <v>0</v>
      </c>
      <c r="D925" s="5">
        <v>54000</v>
      </c>
      <c r="E925" s="5">
        <v>61920</v>
      </c>
      <c r="F925" s="5">
        <v>7920</v>
      </c>
    </row>
    <row r="926" spans="1:6" ht="12.75" customHeight="1" x14ac:dyDescent="0.2">
      <c r="A926" s="4" t="s">
        <v>1847</v>
      </c>
      <c r="B926" s="4" t="s">
        <v>1848</v>
      </c>
      <c r="C926" s="5">
        <v>0</v>
      </c>
      <c r="D926" s="5">
        <v>40680</v>
      </c>
      <c r="E926" s="5">
        <v>52020</v>
      </c>
      <c r="F926" s="5">
        <v>11340</v>
      </c>
    </row>
    <row r="927" spans="1:6" ht="12.75" customHeight="1" x14ac:dyDescent="0.2">
      <c r="A927" s="4" t="s">
        <v>1849</v>
      </c>
      <c r="B927" s="4" t="s">
        <v>1850</v>
      </c>
      <c r="C927" s="5">
        <v>0</v>
      </c>
      <c r="D927" s="5">
        <v>45090</v>
      </c>
      <c r="E927" s="5">
        <v>66150</v>
      </c>
      <c r="F927" s="5">
        <v>21060</v>
      </c>
    </row>
    <row r="928" spans="1:6" ht="12.75" customHeight="1" x14ac:dyDescent="0.2">
      <c r="A928" s="4" t="s">
        <v>1851</v>
      </c>
      <c r="B928" s="4" t="s">
        <v>1852</v>
      </c>
      <c r="C928" s="5">
        <v>0</v>
      </c>
      <c r="D928" s="5">
        <v>19800</v>
      </c>
      <c r="E928" s="5">
        <v>19800</v>
      </c>
      <c r="F928" s="5">
        <v>0</v>
      </c>
    </row>
    <row r="929" spans="1:6" ht="12.75" customHeight="1" x14ac:dyDescent="0.2">
      <c r="A929" s="4" t="s">
        <v>1853</v>
      </c>
      <c r="B929" s="4" t="s">
        <v>1854</v>
      </c>
      <c r="C929" s="5">
        <v>0</v>
      </c>
      <c r="D929" s="5">
        <v>17100</v>
      </c>
      <c r="E929" s="5">
        <v>17100</v>
      </c>
      <c r="F929" s="5">
        <v>0</v>
      </c>
    </row>
    <row r="930" spans="1:6" ht="12.75" customHeight="1" x14ac:dyDescent="0.2">
      <c r="A930" s="4" t="s">
        <v>1855</v>
      </c>
      <c r="B930" s="4" t="s">
        <v>1856</v>
      </c>
      <c r="C930" s="5">
        <v>0</v>
      </c>
      <c r="D930" s="5">
        <v>39600</v>
      </c>
      <c r="E930" s="5">
        <v>39600</v>
      </c>
      <c r="F930" s="5">
        <v>0</v>
      </c>
    </row>
    <row r="931" spans="1:6" ht="12.75" customHeight="1" x14ac:dyDescent="0.2">
      <c r="A931" s="4" t="s">
        <v>1857</v>
      </c>
      <c r="B931" s="4" t="s">
        <v>1858</v>
      </c>
      <c r="C931" s="5">
        <v>0</v>
      </c>
      <c r="D931" s="5">
        <v>34290.03</v>
      </c>
      <c r="E931" s="5">
        <v>46620.03</v>
      </c>
      <c r="F931" s="5">
        <v>12330</v>
      </c>
    </row>
    <row r="932" spans="1:6" ht="12.75" customHeight="1" x14ac:dyDescent="0.2">
      <c r="A932" s="4" t="s">
        <v>1859</v>
      </c>
      <c r="B932" s="4" t="s">
        <v>1860</v>
      </c>
      <c r="C932" s="5">
        <v>0</v>
      </c>
      <c r="D932" s="5">
        <v>45720</v>
      </c>
      <c r="E932" s="5">
        <v>59490</v>
      </c>
      <c r="F932" s="5">
        <v>13770</v>
      </c>
    </row>
    <row r="933" spans="1:6" ht="12.75" customHeight="1" x14ac:dyDescent="0.2">
      <c r="A933" s="4" t="s">
        <v>1861</v>
      </c>
      <c r="B933" s="4" t="s">
        <v>1862</v>
      </c>
      <c r="C933" s="5">
        <v>0</v>
      </c>
      <c r="D933" s="5">
        <v>21150</v>
      </c>
      <c r="E933" s="5">
        <v>29610</v>
      </c>
      <c r="F933" s="5">
        <v>8460</v>
      </c>
    </row>
    <row r="934" spans="1:6" ht="12.75" customHeight="1" x14ac:dyDescent="0.2">
      <c r="A934" s="4" t="s">
        <v>1863</v>
      </c>
      <c r="B934" s="4" t="s">
        <v>1864</v>
      </c>
      <c r="C934" s="5">
        <v>0</v>
      </c>
      <c r="D934" s="5">
        <v>13230</v>
      </c>
      <c r="E934" s="5">
        <v>14130</v>
      </c>
      <c r="F934" s="5">
        <v>900</v>
      </c>
    </row>
    <row r="935" spans="1:6" ht="12.75" customHeight="1" x14ac:dyDescent="0.2">
      <c r="A935" s="4" t="s">
        <v>1865</v>
      </c>
      <c r="B935" s="4" t="s">
        <v>1866</v>
      </c>
      <c r="C935" s="5">
        <v>0</v>
      </c>
      <c r="D935" s="5">
        <v>140400</v>
      </c>
      <c r="E935" s="5">
        <v>167700</v>
      </c>
      <c r="F935" s="5">
        <v>27300</v>
      </c>
    </row>
    <row r="936" spans="1:6" ht="12.75" customHeight="1" x14ac:dyDescent="0.2">
      <c r="A936" s="4" t="s">
        <v>1867</v>
      </c>
      <c r="B936" s="4" t="s">
        <v>1868</v>
      </c>
      <c r="C936" s="5">
        <v>0</v>
      </c>
      <c r="D936" s="5">
        <v>24660</v>
      </c>
      <c r="E936" s="5">
        <v>36540</v>
      </c>
      <c r="F936" s="5">
        <v>11880</v>
      </c>
    </row>
    <row r="937" spans="1:6" ht="12.75" customHeight="1" x14ac:dyDescent="0.2">
      <c r="A937" s="4" t="s">
        <v>1869</v>
      </c>
      <c r="B937" s="4" t="s">
        <v>1870</v>
      </c>
      <c r="C937" s="5">
        <v>0</v>
      </c>
      <c r="D937" s="5">
        <v>25740</v>
      </c>
      <c r="E937" s="5">
        <v>25740</v>
      </c>
      <c r="F937" s="5">
        <v>0</v>
      </c>
    </row>
    <row r="938" spans="1:6" ht="12.75" customHeight="1" x14ac:dyDescent="0.2">
      <c r="A938" s="4" t="s">
        <v>1871</v>
      </c>
      <c r="B938" s="4" t="s">
        <v>1872</v>
      </c>
      <c r="C938" s="5">
        <v>0</v>
      </c>
      <c r="D938" s="5">
        <v>42300</v>
      </c>
      <c r="E938" s="5">
        <v>63450</v>
      </c>
      <c r="F938" s="5">
        <v>21150</v>
      </c>
    </row>
    <row r="939" spans="1:6" ht="12.75" customHeight="1" x14ac:dyDescent="0.2">
      <c r="A939" s="4" t="s">
        <v>1873</v>
      </c>
      <c r="B939" s="4" t="s">
        <v>1874</v>
      </c>
      <c r="C939" s="5">
        <v>0</v>
      </c>
      <c r="D939" s="5">
        <v>4230</v>
      </c>
      <c r="E939" s="5">
        <v>4230</v>
      </c>
      <c r="F939" s="5">
        <v>0</v>
      </c>
    </row>
    <row r="940" spans="1:6" ht="12.75" customHeight="1" x14ac:dyDescent="0.2">
      <c r="A940" s="4" t="s">
        <v>1875</v>
      </c>
      <c r="B940" s="4" t="s">
        <v>1876</v>
      </c>
      <c r="C940" s="5">
        <v>0</v>
      </c>
      <c r="D940" s="5">
        <v>29250</v>
      </c>
      <c r="E940" s="5">
        <v>37170</v>
      </c>
      <c r="F940" s="5">
        <v>7920</v>
      </c>
    </row>
    <row r="941" spans="1:6" ht="12.75" customHeight="1" x14ac:dyDescent="0.2">
      <c r="A941" s="4" t="s">
        <v>1877</v>
      </c>
      <c r="B941" s="4" t="s">
        <v>1878</v>
      </c>
      <c r="C941" s="5">
        <v>0</v>
      </c>
      <c r="D941" s="5">
        <v>16740</v>
      </c>
      <c r="E941" s="5">
        <v>19980</v>
      </c>
      <c r="F941" s="5">
        <v>3240</v>
      </c>
    </row>
    <row r="942" spans="1:6" ht="12.75" customHeight="1" x14ac:dyDescent="0.2">
      <c r="A942" s="4" t="s">
        <v>1879</v>
      </c>
      <c r="B942" s="4" t="s">
        <v>1880</v>
      </c>
      <c r="C942" s="5">
        <v>0</v>
      </c>
      <c r="D942" s="5">
        <v>26640</v>
      </c>
      <c r="E942" s="5">
        <v>33120</v>
      </c>
      <c r="F942" s="5">
        <v>6480</v>
      </c>
    </row>
    <row r="943" spans="1:6" ht="12.75" customHeight="1" x14ac:dyDescent="0.2">
      <c r="A943" s="4" t="s">
        <v>1881</v>
      </c>
      <c r="B943" s="4" t="s">
        <v>1882</v>
      </c>
      <c r="C943" s="5">
        <v>0</v>
      </c>
      <c r="D943" s="5">
        <v>41130</v>
      </c>
      <c r="E943" s="5">
        <v>57330</v>
      </c>
      <c r="F943" s="5">
        <v>16200</v>
      </c>
    </row>
    <row r="944" spans="1:6" ht="12.75" customHeight="1" x14ac:dyDescent="0.2">
      <c r="A944" s="4" t="s">
        <v>1883</v>
      </c>
      <c r="B944" s="4" t="s">
        <v>1884</v>
      </c>
      <c r="C944" s="5">
        <v>0</v>
      </c>
      <c r="D944" s="5">
        <v>22410</v>
      </c>
      <c r="E944" s="5">
        <v>31410</v>
      </c>
      <c r="F944" s="5">
        <v>9000</v>
      </c>
    </row>
    <row r="945" spans="1:6" ht="12.75" customHeight="1" x14ac:dyDescent="0.2">
      <c r="A945" s="4" t="s">
        <v>1885</v>
      </c>
      <c r="B945" s="4" t="s">
        <v>1886</v>
      </c>
      <c r="C945" s="5">
        <v>0</v>
      </c>
      <c r="D945" s="5">
        <v>1800</v>
      </c>
      <c r="E945" s="5">
        <v>1800</v>
      </c>
      <c r="F945" s="5">
        <v>0</v>
      </c>
    </row>
    <row r="946" spans="1:6" ht="12.75" customHeight="1" x14ac:dyDescent="0.2">
      <c r="A946" s="4" t="s">
        <v>1887</v>
      </c>
      <c r="B946" s="4" t="s">
        <v>1888</v>
      </c>
      <c r="C946" s="5">
        <v>0</v>
      </c>
      <c r="D946" s="5">
        <v>24300</v>
      </c>
      <c r="E946" s="5">
        <v>31590</v>
      </c>
      <c r="F946" s="5">
        <v>7290</v>
      </c>
    </row>
    <row r="947" spans="1:6" ht="12.75" customHeight="1" x14ac:dyDescent="0.2">
      <c r="A947" s="4" t="s">
        <v>1889</v>
      </c>
      <c r="B947" s="4" t="s">
        <v>1890</v>
      </c>
      <c r="C947" s="5">
        <v>0</v>
      </c>
      <c r="D947" s="5">
        <v>0</v>
      </c>
      <c r="E947" s="5">
        <v>8910</v>
      </c>
      <c r="F947" s="5">
        <v>8910</v>
      </c>
    </row>
    <row r="948" spans="1:6" ht="12.75" customHeight="1" x14ac:dyDescent="0.2">
      <c r="A948" s="4" t="s">
        <v>1891</v>
      </c>
      <c r="B948" s="4" t="s">
        <v>1892</v>
      </c>
      <c r="C948" s="5">
        <v>0</v>
      </c>
      <c r="D948" s="5">
        <v>9540</v>
      </c>
      <c r="E948" s="5">
        <v>9540</v>
      </c>
      <c r="F948" s="5">
        <v>0</v>
      </c>
    </row>
    <row r="949" spans="1:6" ht="12.75" customHeight="1" x14ac:dyDescent="0.2">
      <c r="A949" s="4" t="s">
        <v>1893</v>
      </c>
      <c r="B949" s="4" t="s">
        <v>1894</v>
      </c>
      <c r="C949" s="5">
        <v>0</v>
      </c>
      <c r="D949" s="5">
        <v>24840</v>
      </c>
      <c r="E949" s="5">
        <v>37170</v>
      </c>
      <c r="F949" s="5">
        <v>12330</v>
      </c>
    </row>
    <row r="950" spans="1:6" ht="12.75" customHeight="1" x14ac:dyDescent="0.2">
      <c r="A950" s="4" t="s">
        <v>1895</v>
      </c>
      <c r="B950" s="4" t="s">
        <v>1896</v>
      </c>
      <c r="C950" s="5">
        <v>0</v>
      </c>
      <c r="D950" s="5">
        <v>23010</v>
      </c>
      <c r="E950" s="5">
        <v>38670</v>
      </c>
      <c r="F950" s="5">
        <v>15660</v>
      </c>
    </row>
    <row r="951" spans="1:6" ht="12.75" customHeight="1" x14ac:dyDescent="0.2">
      <c r="A951" s="4" t="s">
        <v>1897</v>
      </c>
      <c r="B951" s="4" t="s">
        <v>1898</v>
      </c>
      <c r="C951" s="5">
        <v>0</v>
      </c>
      <c r="D951" s="5">
        <v>37140</v>
      </c>
      <c r="E951" s="5">
        <v>51990</v>
      </c>
      <c r="F951" s="5">
        <v>14850</v>
      </c>
    </row>
    <row r="952" spans="1:6" ht="12.75" customHeight="1" x14ac:dyDescent="0.2">
      <c r="A952" s="4" t="s">
        <v>1899</v>
      </c>
      <c r="B952" s="4" t="s">
        <v>1900</v>
      </c>
      <c r="C952" s="5">
        <v>0</v>
      </c>
      <c r="D952" s="5">
        <v>10440</v>
      </c>
      <c r="E952" s="5">
        <v>14940</v>
      </c>
      <c r="F952" s="5">
        <v>4500</v>
      </c>
    </row>
    <row r="953" spans="1:6" ht="12.75" customHeight="1" x14ac:dyDescent="0.2">
      <c r="A953" s="4" t="s">
        <v>1901</v>
      </c>
      <c r="B953" s="4" t="s">
        <v>1902</v>
      </c>
      <c r="C953" s="5">
        <v>0</v>
      </c>
      <c r="D953" s="5">
        <v>78450</v>
      </c>
      <c r="E953" s="5">
        <v>107700</v>
      </c>
      <c r="F953" s="5">
        <v>29250</v>
      </c>
    </row>
    <row r="954" spans="1:6" ht="12.75" customHeight="1" x14ac:dyDescent="0.2">
      <c r="A954" s="4" t="s">
        <v>1903</v>
      </c>
      <c r="B954" s="4" t="s">
        <v>1904</v>
      </c>
      <c r="C954" s="5">
        <v>0</v>
      </c>
      <c r="D954" s="5">
        <v>45630</v>
      </c>
      <c r="E954" s="5">
        <v>59760</v>
      </c>
      <c r="F954" s="5">
        <v>14130</v>
      </c>
    </row>
    <row r="955" spans="1:6" ht="12.75" customHeight="1" x14ac:dyDescent="0.2">
      <c r="A955" s="4" t="s">
        <v>1905</v>
      </c>
      <c r="B955" s="4" t="s">
        <v>1906</v>
      </c>
      <c r="C955" s="5">
        <v>0</v>
      </c>
      <c r="D955" s="5">
        <v>22500</v>
      </c>
      <c r="E955" s="5">
        <v>34200</v>
      </c>
      <c r="F955" s="5">
        <v>11700</v>
      </c>
    </row>
    <row r="956" spans="1:6" ht="12.75" customHeight="1" x14ac:dyDescent="0.2">
      <c r="A956" s="4" t="s">
        <v>1907</v>
      </c>
      <c r="B956" s="4" t="s">
        <v>1908</v>
      </c>
      <c r="C956" s="5">
        <v>0</v>
      </c>
      <c r="D956" s="5">
        <v>40050</v>
      </c>
      <c r="E956" s="5">
        <v>40950</v>
      </c>
      <c r="F956" s="5">
        <v>900</v>
      </c>
    </row>
    <row r="957" spans="1:6" ht="12.75" customHeight="1" x14ac:dyDescent="0.2">
      <c r="A957" s="4" t="s">
        <v>1909</v>
      </c>
      <c r="B957" s="4" t="s">
        <v>1910</v>
      </c>
      <c r="C957" s="5">
        <v>0</v>
      </c>
      <c r="D957" s="5">
        <v>12060</v>
      </c>
      <c r="E957" s="5">
        <v>17460</v>
      </c>
      <c r="F957" s="5">
        <v>5400</v>
      </c>
    </row>
    <row r="958" spans="1:6" ht="12.75" customHeight="1" x14ac:dyDescent="0.2">
      <c r="A958" s="4" t="s">
        <v>1911</v>
      </c>
      <c r="B958" s="4" t="s">
        <v>1912</v>
      </c>
      <c r="C958" s="5">
        <v>0</v>
      </c>
      <c r="D958" s="5">
        <v>19830</v>
      </c>
      <c r="E958" s="5">
        <v>20640</v>
      </c>
      <c r="F958" s="5">
        <v>810</v>
      </c>
    </row>
    <row r="959" spans="1:6" ht="12.75" customHeight="1" x14ac:dyDescent="0.2">
      <c r="A959" s="4" t="s">
        <v>1913</v>
      </c>
      <c r="B959" s="4" t="s">
        <v>1914</v>
      </c>
      <c r="C959" s="5">
        <v>0</v>
      </c>
      <c r="D959" s="5">
        <v>13050</v>
      </c>
      <c r="E959" s="5">
        <v>22590</v>
      </c>
      <c r="F959" s="5">
        <v>9540</v>
      </c>
    </row>
    <row r="960" spans="1:6" ht="12.75" customHeight="1" x14ac:dyDescent="0.2">
      <c r="A960" s="4" t="s">
        <v>1915</v>
      </c>
      <c r="B960" s="4" t="s">
        <v>1916</v>
      </c>
      <c r="C960" s="5">
        <v>0</v>
      </c>
      <c r="D960" s="5">
        <v>3240</v>
      </c>
      <c r="E960" s="5">
        <v>3240</v>
      </c>
      <c r="F960" s="5">
        <v>0</v>
      </c>
    </row>
    <row r="961" spans="1:6" ht="12.75" customHeight="1" x14ac:dyDescent="0.2">
      <c r="A961" s="4" t="s">
        <v>1917</v>
      </c>
      <c r="B961" s="4" t="s">
        <v>1918</v>
      </c>
      <c r="C961" s="5">
        <v>0</v>
      </c>
      <c r="D961" s="5">
        <v>9330</v>
      </c>
      <c r="E961" s="5">
        <v>9330</v>
      </c>
      <c r="F961" s="5">
        <v>0</v>
      </c>
    </row>
    <row r="962" spans="1:6" ht="12.75" customHeight="1" x14ac:dyDescent="0.2">
      <c r="A962" s="4" t="s">
        <v>1919</v>
      </c>
      <c r="B962" s="4" t="s">
        <v>1920</v>
      </c>
      <c r="C962" s="5">
        <v>0</v>
      </c>
      <c r="D962" s="5">
        <v>25380</v>
      </c>
      <c r="E962" s="5">
        <v>25380</v>
      </c>
      <c r="F962" s="5">
        <v>0</v>
      </c>
    </row>
    <row r="963" spans="1:6" ht="12.75" customHeight="1" x14ac:dyDescent="0.2">
      <c r="A963" s="4" t="s">
        <v>1921</v>
      </c>
      <c r="B963" s="4" t="s">
        <v>1922</v>
      </c>
      <c r="C963" s="5">
        <v>0</v>
      </c>
      <c r="D963" s="5">
        <v>840</v>
      </c>
      <c r="E963" s="5">
        <v>840</v>
      </c>
      <c r="F963" s="5">
        <v>0</v>
      </c>
    </row>
    <row r="964" spans="1:6" ht="12.75" customHeight="1" x14ac:dyDescent="0.2">
      <c r="A964" s="4" t="s">
        <v>1923</v>
      </c>
      <c r="B964" s="4" t="s">
        <v>1924</v>
      </c>
      <c r="C964" s="5">
        <v>0</v>
      </c>
      <c r="D964" s="5">
        <v>10800</v>
      </c>
      <c r="E964" s="5">
        <v>19260</v>
      </c>
      <c r="F964" s="5">
        <v>8460</v>
      </c>
    </row>
    <row r="965" spans="1:6" ht="12.75" customHeight="1" x14ac:dyDescent="0.2">
      <c r="A965" s="4" t="s">
        <v>1925</v>
      </c>
      <c r="B965" s="4" t="s">
        <v>1926</v>
      </c>
      <c r="C965" s="5">
        <v>0</v>
      </c>
      <c r="D965" s="5">
        <v>5130</v>
      </c>
      <c r="E965" s="5">
        <v>12690</v>
      </c>
      <c r="F965" s="5">
        <v>7560</v>
      </c>
    </row>
    <row r="966" spans="1:6" ht="12.75" customHeight="1" x14ac:dyDescent="0.2">
      <c r="A966" s="4" t="s">
        <v>1927</v>
      </c>
      <c r="B966" s="4" t="s">
        <v>1928</v>
      </c>
      <c r="C966" s="5">
        <v>0</v>
      </c>
      <c r="D966" s="5">
        <v>4860</v>
      </c>
      <c r="E966" s="5">
        <v>4860</v>
      </c>
      <c r="F966" s="5">
        <v>0</v>
      </c>
    </row>
    <row r="967" spans="1:6" ht="12.75" customHeight="1" x14ac:dyDescent="0.2">
      <c r="A967" s="4" t="s">
        <v>1929</v>
      </c>
      <c r="B967" s="4" t="s">
        <v>1930</v>
      </c>
      <c r="C967" s="5">
        <v>0</v>
      </c>
      <c r="D967" s="5">
        <v>66690</v>
      </c>
      <c r="E967" s="5">
        <v>86670</v>
      </c>
      <c r="F967" s="5">
        <v>19980</v>
      </c>
    </row>
    <row r="968" spans="1:6" ht="12.75" customHeight="1" x14ac:dyDescent="0.2">
      <c r="A968" s="4" t="s">
        <v>1931</v>
      </c>
      <c r="B968" s="4" t="s">
        <v>1932</v>
      </c>
      <c r="C968" s="5">
        <v>0</v>
      </c>
      <c r="D968" s="5">
        <v>25260</v>
      </c>
      <c r="E968" s="5">
        <v>37410</v>
      </c>
      <c r="F968" s="5">
        <v>12150</v>
      </c>
    </row>
    <row r="969" spans="1:6" ht="12.75" customHeight="1" x14ac:dyDescent="0.2">
      <c r="A969" s="4" t="s">
        <v>1933</v>
      </c>
      <c r="B969" s="4" t="s">
        <v>1934</v>
      </c>
      <c r="C969" s="5">
        <v>0</v>
      </c>
      <c r="D969" s="5">
        <v>29940</v>
      </c>
      <c r="E969" s="5">
        <v>35160</v>
      </c>
      <c r="F969" s="5">
        <v>5220</v>
      </c>
    </row>
    <row r="970" spans="1:6" ht="12.75" customHeight="1" x14ac:dyDescent="0.2">
      <c r="A970" s="4" t="s">
        <v>1935</v>
      </c>
      <c r="B970" s="4" t="s">
        <v>1936</v>
      </c>
      <c r="C970" s="5">
        <v>0</v>
      </c>
      <c r="D970" s="5">
        <v>69710</v>
      </c>
      <c r="E970" s="5">
        <v>114350</v>
      </c>
      <c r="F970" s="5">
        <v>44640</v>
      </c>
    </row>
    <row r="971" spans="1:6" ht="12.75" customHeight="1" x14ac:dyDescent="0.2">
      <c r="A971" s="4" t="s">
        <v>1937</v>
      </c>
      <c r="B971" s="4" t="s">
        <v>1938</v>
      </c>
      <c r="C971" s="5">
        <v>0</v>
      </c>
      <c r="D971" s="5">
        <v>900</v>
      </c>
      <c r="E971" s="5">
        <v>900</v>
      </c>
      <c r="F971" s="5">
        <v>0</v>
      </c>
    </row>
    <row r="972" spans="1:6" ht="12.75" customHeight="1" x14ac:dyDescent="0.2">
      <c r="A972" s="4" t="s">
        <v>1939</v>
      </c>
      <c r="B972" s="4" t="s">
        <v>1940</v>
      </c>
      <c r="C972" s="5">
        <v>0</v>
      </c>
      <c r="D972" s="5">
        <v>70740</v>
      </c>
      <c r="E972" s="5">
        <v>88470</v>
      </c>
      <c r="F972" s="5">
        <v>17730</v>
      </c>
    </row>
    <row r="973" spans="1:6" ht="12.75" customHeight="1" x14ac:dyDescent="0.2">
      <c r="A973" s="4" t="s">
        <v>1941</v>
      </c>
      <c r="B973" s="4" t="s">
        <v>1942</v>
      </c>
      <c r="C973" s="5">
        <v>0</v>
      </c>
      <c r="D973" s="5">
        <v>15690</v>
      </c>
      <c r="E973" s="5">
        <v>15690</v>
      </c>
      <c r="F973" s="5">
        <v>0</v>
      </c>
    </row>
    <row r="974" spans="1:6" ht="12.75" customHeight="1" x14ac:dyDescent="0.2">
      <c r="A974" s="4" t="s">
        <v>1943</v>
      </c>
      <c r="B974" s="4" t="s">
        <v>1944</v>
      </c>
      <c r="C974" s="5">
        <v>0</v>
      </c>
      <c r="D974" s="5">
        <v>28980</v>
      </c>
      <c r="E974" s="5">
        <v>52380</v>
      </c>
      <c r="F974" s="5">
        <v>23400</v>
      </c>
    </row>
    <row r="975" spans="1:6" ht="12.75" customHeight="1" x14ac:dyDescent="0.2">
      <c r="A975" s="4" t="s">
        <v>1945</v>
      </c>
      <c r="B975" s="4" t="s">
        <v>1946</v>
      </c>
      <c r="C975" s="5">
        <v>0</v>
      </c>
      <c r="D975" s="5">
        <v>76080</v>
      </c>
      <c r="E975" s="5">
        <v>103620</v>
      </c>
      <c r="F975" s="5">
        <v>27540</v>
      </c>
    </row>
    <row r="976" spans="1:6" ht="12.75" customHeight="1" x14ac:dyDescent="0.2">
      <c r="A976" s="4" t="s">
        <v>1947</v>
      </c>
      <c r="B976" s="4" t="s">
        <v>1948</v>
      </c>
      <c r="C976" s="5">
        <v>0</v>
      </c>
      <c r="D976" s="5">
        <v>46110</v>
      </c>
      <c r="E976" s="5">
        <v>66990</v>
      </c>
      <c r="F976" s="5">
        <v>20880</v>
      </c>
    </row>
    <row r="977" spans="1:6" ht="12.75" customHeight="1" x14ac:dyDescent="0.2">
      <c r="A977" s="4" t="s">
        <v>1949</v>
      </c>
      <c r="B977" s="4" t="s">
        <v>1950</v>
      </c>
      <c r="C977" s="5">
        <v>0</v>
      </c>
      <c r="D977" s="5">
        <v>16020</v>
      </c>
      <c r="E977" s="5">
        <v>24480</v>
      </c>
      <c r="F977" s="5">
        <v>8460</v>
      </c>
    </row>
    <row r="978" spans="1:6" ht="12.75" customHeight="1" x14ac:dyDescent="0.2">
      <c r="A978" s="4" t="s">
        <v>1951</v>
      </c>
      <c r="B978" s="4" t="s">
        <v>1952</v>
      </c>
      <c r="C978" s="5">
        <v>0</v>
      </c>
      <c r="D978" s="5">
        <v>5040</v>
      </c>
      <c r="E978" s="5">
        <v>10890</v>
      </c>
      <c r="F978" s="5">
        <v>5850</v>
      </c>
    </row>
    <row r="979" spans="1:6" ht="12.75" customHeight="1" x14ac:dyDescent="0.2">
      <c r="A979" s="4" t="s">
        <v>1953</v>
      </c>
      <c r="B979" s="4" t="s">
        <v>1954</v>
      </c>
      <c r="C979" s="5">
        <v>0</v>
      </c>
      <c r="D979" s="5">
        <v>103020</v>
      </c>
      <c r="E979" s="5">
        <v>144150</v>
      </c>
      <c r="F979" s="5">
        <v>41130</v>
      </c>
    </row>
    <row r="980" spans="1:6" ht="12.75" customHeight="1" x14ac:dyDescent="0.2">
      <c r="A980" s="4" t="s">
        <v>1955</v>
      </c>
      <c r="B980" s="4" t="s">
        <v>1956</v>
      </c>
      <c r="C980" s="5">
        <v>0</v>
      </c>
      <c r="D980" s="5">
        <v>5850</v>
      </c>
      <c r="E980" s="5">
        <v>8370</v>
      </c>
      <c r="F980" s="5">
        <v>2520</v>
      </c>
    </row>
    <row r="981" spans="1:6" ht="12.75" customHeight="1" x14ac:dyDescent="0.2">
      <c r="A981" s="4" t="s">
        <v>1957</v>
      </c>
      <c r="B981" s="4" t="s">
        <v>1958</v>
      </c>
      <c r="C981" s="5">
        <v>0</v>
      </c>
      <c r="D981" s="5">
        <v>38700</v>
      </c>
      <c r="E981" s="5">
        <v>54000</v>
      </c>
      <c r="F981" s="5">
        <v>15300</v>
      </c>
    </row>
    <row r="982" spans="1:6" ht="12.75" customHeight="1" x14ac:dyDescent="0.2">
      <c r="A982" s="4" t="s">
        <v>1959</v>
      </c>
      <c r="B982" s="4" t="s">
        <v>1960</v>
      </c>
      <c r="C982" s="5">
        <v>0</v>
      </c>
      <c r="D982" s="5">
        <v>18090</v>
      </c>
      <c r="E982" s="5">
        <v>18090</v>
      </c>
      <c r="F982" s="5">
        <v>0</v>
      </c>
    </row>
    <row r="983" spans="1:6" ht="12.75" customHeight="1" x14ac:dyDescent="0.2">
      <c r="A983" s="4" t="s">
        <v>1961</v>
      </c>
      <c r="B983" s="4" t="s">
        <v>1962</v>
      </c>
      <c r="C983" s="5">
        <v>0</v>
      </c>
      <c r="D983" s="5">
        <v>91530</v>
      </c>
      <c r="E983" s="5">
        <v>120990</v>
      </c>
      <c r="F983" s="5">
        <v>29460</v>
      </c>
    </row>
    <row r="984" spans="1:6" ht="12.75" customHeight="1" x14ac:dyDescent="0.2">
      <c r="A984" s="4" t="s">
        <v>1963</v>
      </c>
      <c r="B984" s="4" t="s">
        <v>1964</v>
      </c>
      <c r="C984" s="5">
        <v>0</v>
      </c>
      <c r="D984" s="5">
        <v>3600</v>
      </c>
      <c r="E984" s="5">
        <v>5400</v>
      </c>
      <c r="F984" s="5">
        <v>1800</v>
      </c>
    </row>
    <row r="985" spans="1:6" ht="12.75" customHeight="1" x14ac:dyDescent="0.2">
      <c r="A985" s="4" t="s">
        <v>1965</v>
      </c>
      <c r="B985" s="4" t="s">
        <v>1966</v>
      </c>
      <c r="C985" s="5">
        <v>0</v>
      </c>
      <c r="D985" s="5">
        <v>59400.01</v>
      </c>
      <c r="E985" s="5">
        <v>62700.01</v>
      </c>
      <c r="F985" s="5">
        <v>3300</v>
      </c>
    </row>
    <row r="986" spans="1:6" ht="12.75" customHeight="1" x14ac:dyDescent="0.2">
      <c r="A986" s="4" t="s">
        <v>1967</v>
      </c>
      <c r="B986" s="4" t="s">
        <v>1968</v>
      </c>
      <c r="C986" s="5">
        <v>0</v>
      </c>
      <c r="D986" s="5">
        <v>26010</v>
      </c>
      <c r="E986" s="5">
        <v>32040</v>
      </c>
      <c r="F986" s="5">
        <v>6030</v>
      </c>
    </row>
    <row r="987" spans="1:6" ht="12.75" customHeight="1" x14ac:dyDescent="0.2">
      <c r="A987" s="4" t="s">
        <v>1969</v>
      </c>
      <c r="B987" s="4" t="s">
        <v>1970</v>
      </c>
      <c r="C987" s="5">
        <v>0</v>
      </c>
      <c r="D987" s="5">
        <v>76590</v>
      </c>
      <c r="E987" s="5">
        <v>135630</v>
      </c>
      <c r="F987" s="5">
        <v>59040</v>
      </c>
    </row>
    <row r="988" spans="1:6" ht="12.75" customHeight="1" x14ac:dyDescent="0.2">
      <c r="A988" s="4" t="s">
        <v>1971</v>
      </c>
      <c r="B988" s="4" t="s">
        <v>1972</v>
      </c>
      <c r="C988" s="5">
        <v>0</v>
      </c>
      <c r="D988" s="5">
        <v>47250</v>
      </c>
      <c r="E988" s="5">
        <v>52290</v>
      </c>
      <c r="F988" s="5">
        <v>5040</v>
      </c>
    </row>
    <row r="989" spans="1:6" ht="12.75" customHeight="1" x14ac:dyDescent="0.2">
      <c r="A989" s="4" t="s">
        <v>1973</v>
      </c>
      <c r="B989" s="4" t="s">
        <v>1974</v>
      </c>
      <c r="C989" s="5">
        <v>0</v>
      </c>
      <c r="D989" s="5">
        <v>18270</v>
      </c>
      <c r="E989" s="5">
        <v>22410</v>
      </c>
      <c r="F989" s="5">
        <v>4140</v>
      </c>
    </row>
    <row r="990" spans="1:6" ht="12.75" customHeight="1" x14ac:dyDescent="0.2">
      <c r="A990" s="4" t="s">
        <v>1975</v>
      </c>
      <c r="B990" s="4" t="s">
        <v>1976</v>
      </c>
      <c r="C990" s="5">
        <v>0</v>
      </c>
      <c r="D990" s="5">
        <v>1620</v>
      </c>
      <c r="E990" s="5">
        <v>1620</v>
      </c>
      <c r="F990" s="5">
        <v>0</v>
      </c>
    </row>
    <row r="991" spans="1:6" ht="12.75" customHeight="1" x14ac:dyDescent="0.2">
      <c r="A991" s="4" t="s">
        <v>1977</v>
      </c>
      <c r="B991" s="4" t="s">
        <v>1978</v>
      </c>
      <c r="C991" s="5">
        <v>0</v>
      </c>
      <c r="D991" s="5">
        <v>29520</v>
      </c>
      <c r="E991" s="5">
        <v>53910</v>
      </c>
      <c r="F991" s="5">
        <v>24390</v>
      </c>
    </row>
    <row r="992" spans="1:6" ht="12.75" customHeight="1" x14ac:dyDescent="0.2">
      <c r="A992" s="4" t="s">
        <v>1979</v>
      </c>
      <c r="B992" s="4" t="s">
        <v>1980</v>
      </c>
      <c r="C992" s="5">
        <v>0</v>
      </c>
      <c r="D992" s="5">
        <v>5130</v>
      </c>
      <c r="E992" s="5">
        <v>8550</v>
      </c>
      <c r="F992" s="5">
        <v>3420</v>
      </c>
    </row>
    <row r="993" spans="1:6" ht="12.75" customHeight="1" x14ac:dyDescent="0.2">
      <c r="A993" s="4" t="s">
        <v>1981</v>
      </c>
      <c r="B993" s="4" t="s">
        <v>1982</v>
      </c>
      <c r="C993" s="5">
        <v>0</v>
      </c>
      <c r="D993" s="5">
        <v>7200</v>
      </c>
      <c r="E993" s="5">
        <v>9720</v>
      </c>
      <c r="F993" s="5">
        <v>2520</v>
      </c>
    </row>
    <row r="994" spans="1:6" ht="12.75" customHeight="1" x14ac:dyDescent="0.2">
      <c r="A994" s="4" t="s">
        <v>1983</v>
      </c>
      <c r="B994" s="4" t="s">
        <v>1984</v>
      </c>
      <c r="C994" s="5">
        <v>0</v>
      </c>
      <c r="D994" s="5">
        <v>32580</v>
      </c>
      <c r="E994" s="5">
        <v>37440</v>
      </c>
      <c r="F994" s="5">
        <v>4860</v>
      </c>
    </row>
    <row r="995" spans="1:6" ht="12.75" customHeight="1" x14ac:dyDescent="0.2">
      <c r="A995" s="4" t="s">
        <v>1985</v>
      </c>
      <c r="B995" s="4" t="s">
        <v>1986</v>
      </c>
      <c r="C995" s="5">
        <v>0</v>
      </c>
      <c r="D995" s="5">
        <v>16740</v>
      </c>
      <c r="E995" s="5">
        <v>21150</v>
      </c>
      <c r="F995" s="5">
        <v>4410</v>
      </c>
    </row>
    <row r="996" spans="1:6" ht="12.75" customHeight="1" x14ac:dyDescent="0.2">
      <c r="A996" s="4" t="s">
        <v>1987</v>
      </c>
      <c r="B996" s="4" t="s">
        <v>1988</v>
      </c>
      <c r="C996" s="5">
        <v>0</v>
      </c>
      <c r="D996" s="5">
        <v>1620</v>
      </c>
      <c r="E996" s="5">
        <v>5760</v>
      </c>
      <c r="F996" s="5">
        <v>4140</v>
      </c>
    </row>
    <row r="997" spans="1:6" ht="12.75" customHeight="1" x14ac:dyDescent="0.2">
      <c r="A997" s="4" t="s">
        <v>1989</v>
      </c>
      <c r="B997" s="4" t="s">
        <v>1990</v>
      </c>
      <c r="C997" s="5">
        <v>0</v>
      </c>
      <c r="D997" s="5">
        <v>5040</v>
      </c>
      <c r="E997" s="5">
        <v>18720</v>
      </c>
      <c r="F997" s="5">
        <v>13680</v>
      </c>
    </row>
    <row r="998" spans="1:6" ht="12.75" customHeight="1" x14ac:dyDescent="0.2">
      <c r="A998" s="4" t="s">
        <v>1991</v>
      </c>
      <c r="B998" s="4" t="s">
        <v>1992</v>
      </c>
      <c r="C998" s="5">
        <v>0</v>
      </c>
      <c r="D998" s="5">
        <v>6120</v>
      </c>
      <c r="E998" s="5">
        <v>7020</v>
      </c>
      <c r="F998" s="5">
        <v>900</v>
      </c>
    </row>
    <row r="999" spans="1:6" ht="12.75" customHeight="1" x14ac:dyDescent="0.2">
      <c r="A999" s="4" t="s">
        <v>1993</v>
      </c>
      <c r="B999" s="4" t="s">
        <v>1994</v>
      </c>
      <c r="C999" s="5">
        <v>0</v>
      </c>
      <c r="D999" s="5">
        <v>900</v>
      </c>
      <c r="E999" s="5">
        <v>14400</v>
      </c>
      <c r="F999" s="5">
        <v>13500</v>
      </c>
    </row>
    <row r="1000" spans="1:6" ht="12.75" customHeight="1" x14ac:dyDescent="0.2">
      <c r="A1000" s="4" t="s">
        <v>1995</v>
      </c>
      <c r="B1000" s="4" t="s">
        <v>1996</v>
      </c>
      <c r="C1000" s="5">
        <v>0</v>
      </c>
      <c r="D1000" s="5">
        <v>810</v>
      </c>
      <c r="E1000" s="5">
        <v>810</v>
      </c>
      <c r="F1000" s="5">
        <v>0</v>
      </c>
    </row>
    <row r="1001" spans="1:6" ht="12.75" customHeight="1" x14ac:dyDescent="0.2">
      <c r="A1001" s="4" t="s">
        <v>1997</v>
      </c>
      <c r="B1001" s="4" t="s">
        <v>1998</v>
      </c>
      <c r="C1001" s="5">
        <v>0</v>
      </c>
      <c r="D1001" s="5">
        <v>1620</v>
      </c>
      <c r="E1001" s="5">
        <v>1620</v>
      </c>
      <c r="F1001" s="5">
        <v>0</v>
      </c>
    </row>
    <row r="1002" spans="1:6" ht="12.75" customHeight="1" x14ac:dyDescent="0.2">
      <c r="A1002" s="4" t="s">
        <v>1999</v>
      </c>
      <c r="B1002" s="4" t="s">
        <v>2000</v>
      </c>
      <c r="C1002" s="5">
        <v>0</v>
      </c>
      <c r="D1002" s="5">
        <v>19890</v>
      </c>
      <c r="E1002" s="5">
        <v>52380</v>
      </c>
      <c r="F1002" s="5">
        <v>32490</v>
      </c>
    </row>
    <row r="1003" spans="1:6" ht="12.75" customHeight="1" x14ac:dyDescent="0.2">
      <c r="A1003" s="4" t="s">
        <v>2001</v>
      </c>
      <c r="B1003" s="4" t="s">
        <v>2002</v>
      </c>
      <c r="C1003" s="5">
        <v>0</v>
      </c>
      <c r="D1003" s="5">
        <v>2700</v>
      </c>
      <c r="E1003" s="5">
        <v>2700</v>
      </c>
      <c r="F1003" s="5">
        <v>0</v>
      </c>
    </row>
    <row r="1004" spans="1:6" ht="12.75" customHeight="1" x14ac:dyDescent="0.2">
      <c r="A1004" s="4" t="s">
        <v>2003</v>
      </c>
      <c r="B1004" s="4" t="s">
        <v>2004</v>
      </c>
      <c r="C1004" s="5">
        <v>0</v>
      </c>
      <c r="D1004" s="5">
        <v>4410</v>
      </c>
      <c r="E1004" s="5">
        <v>9450</v>
      </c>
      <c r="F1004" s="5">
        <v>5040</v>
      </c>
    </row>
    <row r="1005" spans="1:6" ht="12.75" customHeight="1" x14ac:dyDescent="0.2">
      <c r="A1005" s="4" t="s">
        <v>2005</v>
      </c>
      <c r="B1005" s="4" t="s">
        <v>2006</v>
      </c>
      <c r="C1005" s="5">
        <v>0</v>
      </c>
      <c r="D1005" s="5">
        <v>5400</v>
      </c>
      <c r="E1005" s="5">
        <v>8010</v>
      </c>
      <c r="F1005" s="5">
        <v>2610</v>
      </c>
    </row>
    <row r="1006" spans="1:6" ht="12.75" customHeight="1" x14ac:dyDescent="0.2">
      <c r="A1006" s="4" t="s">
        <v>2007</v>
      </c>
      <c r="B1006" s="4" t="s">
        <v>2008</v>
      </c>
      <c r="C1006" s="5">
        <v>0</v>
      </c>
      <c r="D1006" s="5">
        <v>5400</v>
      </c>
      <c r="E1006" s="5">
        <v>7200</v>
      </c>
      <c r="F1006" s="5">
        <v>1800</v>
      </c>
    </row>
    <row r="1007" spans="1:6" ht="12.75" customHeight="1" x14ac:dyDescent="0.2">
      <c r="A1007" s="4" t="s">
        <v>2009</v>
      </c>
      <c r="B1007" s="4" t="s">
        <v>2010</v>
      </c>
      <c r="C1007" s="5">
        <v>0</v>
      </c>
      <c r="D1007" s="5">
        <v>1620</v>
      </c>
      <c r="E1007" s="5">
        <v>1620</v>
      </c>
      <c r="F1007" s="5">
        <v>0</v>
      </c>
    </row>
    <row r="1008" spans="1:6" ht="12.75" customHeight="1" x14ac:dyDescent="0.2">
      <c r="A1008" s="4" t="s">
        <v>2011</v>
      </c>
      <c r="B1008" s="4" t="s">
        <v>2012</v>
      </c>
      <c r="C1008" s="5">
        <v>0</v>
      </c>
      <c r="D1008" s="5">
        <v>4005</v>
      </c>
      <c r="E1008" s="5">
        <v>4815</v>
      </c>
      <c r="F1008" s="5">
        <v>810</v>
      </c>
    </row>
    <row r="1009" spans="1:6" ht="12.75" customHeight="1" x14ac:dyDescent="0.2">
      <c r="A1009" s="4" t="s">
        <v>2013</v>
      </c>
      <c r="B1009" s="4" t="s">
        <v>2014</v>
      </c>
      <c r="C1009" s="5">
        <v>0</v>
      </c>
      <c r="D1009" s="5">
        <v>49140</v>
      </c>
      <c r="E1009" s="5">
        <v>69030</v>
      </c>
      <c r="F1009" s="5">
        <v>19890</v>
      </c>
    </row>
    <row r="1010" spans="1:6" ht="12.75" customHeight="1" x14ac:dyDescent="0.2">
      <c r="A1010" s="4" t="s">
        <v>2015</v>
      </c>
      <c r="B1010" s="4" t="s">
        <v>2016</v>
      </c>
      <c r="C1010" s="5">
        <v>0</v>
      </c>
      <c r="D1010" s="5">
        <v>33390</v>
      </c>
      <c r="E1010" s="5">
        <v>58410</v>
      </c>
      <c r="F1010" s="5">
        <v>25020</v>
      </c>
    </row>
    <row r="1011" spans="1:6" ht="12.75" customHeight="1" x14ac:dyDescent="0.2">
      <c r="A1011" s="4" t="s">
        <v>2017</v>
      </c>
      <c r="B1011" s="4" t="s">
        <v>2018</v>
      </c>
      <c r="C1011" s="5">
        <v>0</v>
      </c>
      <c r="D1011" s="5">
        <v>79620</v>
      </c>
      <c r="E1011" s="5">
        <v>102840</v>
      </c>
      <c r="F1011" s="5">
        <v>23220</v>
      </c>
    </row>
    <row r="1012" spans="1:6" ht="12.75" customHeight="1" x14ac:dyDescent="0.2">
      <c r="A1012" s="4" t="s">
        <v>2019</v>
      </c>
      <c r="B1012" s="4" t="s">
        <v>2020</v>
      </c>
      <c r="C1012" s="5">
        <v>0</v>
      </c>
      <c r="D1012" s="5">
        <v>4140</v>
      </c>
      <c r="E1012" s="5">
        <v>10620</v>
      </c>
      <c r="F1012" s="5">
        <v>6480</v>
      </c>
    </row>
    <row r="1013" spans="1:6" ht="12.75" customHeight="1" x14ac:dyDescent="0.2">
      <c r="A1013" s="4" t="s">
        <v>2021</v>
      </c>
      <c r="B1013" s="4" t="s">
        <v>2022</v>
      </c>
      <c r="C1013" s="5">
        <v>0</v>
      </c>
      <c r="D1013" s="5">
        <v>3450</v>
      </c>
      <c r="E1013" s="5">
        <v>4200</v>
      </c>
      <c r="F1013" s="5">
        <v>750</v>
      </c>
    </row>
    <row r="1014" spans="1:6" ht="12.75" customHeight="1" x14ac:dyDescent="0.2">
      <c r="A1014" s="4" t="s">
        <v>2023</v>
      </c>
      <c r="B1014" s="4" t="s">
        <v>2024</v>
      </c>
      <c r="C1014" s="5">
        <v>0</v>
      </c>
      <c r="D1014" s="5">
        <v>4410</v>
      </c>
      <c r="E1014" s="5">
        <v>7650</v>
      </c>
      <c r="F1014" s="5">
        <v>3240</v>
      </c>
    </row>
    <row r="1015" spans="1:6" ht="12.75" customHeight="1" x14ac:dyDescent="0.2">
      <c r="A1015" s="4" t="s">
        <v>2025</v>
      </c>
      <c r="B1015" s="4" t="s">
        <v>2026</v>
      </c>
      <c r="C1015" s="5">
        <v>0</v>
      </c>
      <c r="D1015" s="5">
        <v>22350</v>
      </c>
      <c r="E1015" s="5">
        <v>30810</v>
      </c>
      <c r="F1015" s="5">
        <v>8460</v>
      </c>
    </row>
    <row r="1016" spans="1:6" ht="12.75" customHeight="1" x14ac:dyDescent="0.2">
      <c r="A1016" s="4" t="s">
        <v>2027</v>
      </c>
      <c r="B1016" s="4" t="s">
        <v>2028</v>
      </c>
      <c r="C1016" s="5">
        <v>0</v>
      </c>
      <c r="D1016" s="5">
        <v>48300</v>
      </c>
      <c r="E1016" s="5">
        <v>49200</v>
      </c>
      <c r="F1016" s="5">
        <v>900</v>
      </c>
    </row>
    <row r="1017" spans="1:6" ht="12.75" customHeight="1" x14ac:dyDescent="0.2">
      <c r="A1017" s="4" t="s">
        <v>2029</v>
      </c>
      <c r="B1017" s="4" t="s">
        <v>2030</v>
      </c>
      <c r="C1017" s="5">
        <v>0</v>
      </c>
      <c r="D1017" s="5">
        <v>36210</v>
      </c>
      <c r="E1017" s="5">
        <v>49830</v>
      </c>
      <c r="F1017" s="5">
        <v>13620</v>
      </c>
    </row>
    <row r="1018" spans="1:6" ht="12.75" customHeight="1" x14ac:dyDescent="0.2">
      <c r="A1018" s="4" t="s">
        <v>2031</v>
      </c>
      <c r="B1018" s="4" t="s">
        <v>2032</v>
      </c>
      <c r="C1018" s="5">
        <v>0</v>
      </c>
      <c r="D1018" s="5">
        <v>93090</v>
      </c>
      <c r="E1018" s="5">
        <v>126840</v>
      </c>
      <c r="F1018" s="5">
        <v>33750</v>
      </c>
    </row>
    <row r="1019" spans="1:6" ht="12.75" customHeight="1" x14ac:dyDescent="0.2">
      <c r="A1019" s="4" t="s">
        <v>2033</v>
      </c>
      <c r="B1019" s="4" t="s">
        <v>2034</v>
      </c>
      <c r="C1019" s="5">
        <v>0</v>
      </c>
      <c r="D1019" s="5">
        <v>7290</v>
      </c>
      <c r="E1019" s="5">
        <v>13950</v>
      </c>
      <c r="F1019" s="5">
        <v>6660</v>
      </c>
    </row>
    <row r="1020" spans="1:6" ht="12.75" customHeight="1" x14ac:dyDescent="0.2">
      <c r="A1020" s="4" t="s">
        <v>2035</v>
      </c>
      <c r="B1020" s="4" t="s">
        <v>2036</v>
      </c>
      <c r="C1020" s="5">
        <v>0</v>
      </c>
      <c r="D1020" s="5">
        <v>40860</v>
      </c>
      <c r="E1020" s="5">
        <v>59400</v>
      </c>
      <c r="F1020" s="5">
        <v>18540</v>
      </c>
    </row>
    <row r="1021" spans="1:6" ht="12.75" customHeight="1" x14ac:dyDescent="0.2">
      <c r="A1021" s="4" t="s">
        <v>2037</v>
      </c>
      <c r="B1021" s="4" t="s">
        <v>2038</v>
      </c>
      <c r="C1021" s="5">
        <v>0</v>
      </c>
      <c r="D1021" s="5">
        <v>6480</v>
      </c>
      <c r="E1021" s="5">
        <v>8100</v>
      </c>
      <c r="F1021" s="5">
        <v>1620</v>
      </c>
    </row>
    <row r="1022" spans="1:6" ht="12.75" customHeight="1" x14ac:dyDescent="0.2">
      <c r="A1022" s="4" t="s">
        <v>2039</v>
      </c>
      <c r="B1022" s="4" t="s">
        <v>2040</v>
      </c>
      <c r="C1022" s="5">
        <v>0</v>
      </c>
      <c r="D1022" s="5">
        <v>31320</v>
      </c>
      <c r="E1022" s="5">
        <v>31320</v>
      </c>
      <c r="F1022" s="5">
        <v>0</v>
      </c>
    </row>
    <row r="1023" spans="1:6" ht="12.75" customHeight="1" x14ac:dyDescent="0.2">
      <c r="A1023" s="4" t="s">
        <v>2041</v>
      </c>
      <c r="B1023" s="4" t="s">
        <v>2042</v>
      </c>
      <c r="C1023" s="5">
        <v>0</v>
      </c>
      <c r="D1023" s="5">
        <v>16740</v>
      </c>
      <c r="E1023" s="5">
        <v>16740</v>
      </c>
      <c r="F1023" s="5">
        <v>0</v>
      </c>
    </row>
    <row r="1024" spans="1:6" ht="12.75" customHeight="1" x14ac:dyDescent="0.2">
      <c r="A1024" s="4" t="s">
        <v>2043</v>
      </c>
      <c r="B1024" s="4" t="s">
        <v>2044</v>
      </c>
      <c r="C1024" s="5">
        <v>0</v>
      </c>
      <c r="D1024" s="5">
        <v>6120</v>
      </c>
      <c r="E1024" s="5">
        <v>15480</v>
      </c>
      <c r="F1024" s="5">
        <v>9360</v>
      </c>
    </row>
    <row r="1025" spans="1:6" ht="12.75" customHeight="1" x14ac:dyDescent="0.2">
      <c r="A1025" s="4" t="s">
        <v>2045</v>
      </c>
      <c r="B1025" s="4" t="s">
        <v>2046</v>
      </c>
      <c r="C1025" s="5">
        <v>0</v>
      </c>
      <c r="D1025" s="5">
        <v>31320</v>
      </c>
      <c r="E1025" s="5">
        <v>43470</v>
      </c>
      <c r="F1025" s="5">
        <v>12150</v>
      </c>
    </row>
    <row r="1026" spans="1:6" ht="12.75" customHeight="1" x14ac:dyDescent="0.2">
      <c r="A1026" s="4" t="s">
        <v>2047</v>
      </c>
      <c r="B1026" s="4" t="s">
        <v>2048</v>
      </c>
      <c r="C1026" s="5">
        <v>0</v>
      </c>
      <c r="D1026" s="5">
        <v>41673.300000000003</v>
      </c>
      <c r="E1026" s="5">
        <v>54553.3</v>
      </c>
      <c r="F1026" s="5">
        <v>12880</v>
      </c>
    </row>
    <row r="1027" spans="1:6" ht="12.75" customHeight="1" x14ac:dyDescent="0.2">
      <c r="A1027" s="4" t="s">
        <v>2049</v>
      </c>
      <c r="B1027" s="4" t="s">
        <v>2050</v>
      </c>
      <c r="C1027" s="5">
        <v>0</v>
      </c>
      <c r="D1027" s="5">
        <v>52132.5</v>
      </c>
      <c r="E1027" s="5">
        <v>68692.5</v>
      </c>
      <c r="F1027" s="5">
        <v>16560</v>
      </c>
    </row>
    <row r="1028" spans="1:6" ht="12.75" customHeight="1" x14ac:dyDescent="0.2">
      <c r="A1028" s="4" t="s">
        <v>2051</v>
      </c>
      <c r="B1028" s="4" t="s">
        <v>2052</v>
      </c>
      <c r="C1028" s="5">
        <v>0</v>
      </c>
      <c r="D1028" s="5">
        <v>104880</v>
      </c>
      <c r="E1028" s="5">
        <v>147540</v>
      </c>
      <c r="F1028" s="5">
        <v>42660</v>
      </c>
    </row>
    <row r="1029" spans="1:6" ht="12.75" customHeight="1" x14ac:dyDescent="0.2">
      <c r="A1029" s="4" t="s">
        <v>2053</v>
      </c>
      <c r="B1029" s="4" t="s">
        <v>2054</v>
      </c>
      <c r="C1029" s="5">
        <v>0</v>
      </c>
      <c r="D1029" s="5">
        <v>20970</v>
      </c>
      <c r="E1029" s="5">
        <v>20970</v>
      </c>
      <c r="F1029" s="5">
        <v>0</v>
      </c>
    </row>
    <row r="1030" spans="1:6" ht="12.75" customHeight="1" x14ac:dyDescent="0.2">
      <c r="A1030" s="4" t="s">
        <v>2055</v>
      </c>
      <c r="B1030" s="4" t="s">
        <v>2056</v>
      </c>
      <c r="C1030" s="5">
        <v>0</v>
      </c>
      <c r="D1030" s="5">
        <v>19530</v>
      </c>
      <c r="E1030" s="5">
        <v>23940</v>
      </c>
      <c r="F1030" s="5">
        <v>4410</v>
      </c>
    </row>
    <row r="1031" spans="1:6" ht="12.75" customHeight="1" x14ac:dyDescent="0.2">
      <c r="A1031" s="4" t="s">
        <v>2057</v>
      </c>
      <c r="B1031" s="4" t="s">
        <v>2058</v>
      </c>
      <c r="C1031" s="5">
        <v>0</v>
      </c>
      <c r="D1031" s="5">
        <v>90960</v>
      </c>
      <c r="E1031" s="5">
        <v>117150</v>
      </c>
      <c r="F1031" s="5">
        <v>26190</v>
      </c>
    </row>
    <row r="1032" spans="1:6" ht="12.75" customHeight="1" x14ac:dyDescent="0.2">
      <c r="A1032" s="4" t="s">
        <v>2059</v>
      </c>
      <c r="B1032" s="4" t="s">
        <v>2060</v>
      </c>
      <c r="C1032" s="5">
        <v>0</v>
      </c>
      <c r="D1032" s="5">
        <v>6840</v>
      </c>
      <c r="E1032" s="5">
        <v>9540</v>
      </c>
      <c r="F1032" s="5">
        <v>2700</v>
      </c>
    </row>
    <row r="1033" spans="1:6" ht="12.75" customHeight="1" x14ac:dyDescent="0.2">
      <c r="A1033" s="4" t="s">
        <v>2061</v>
      </c>
      <c r="B1033" s="4" t="s">
        <v>2062</v>
      </c>
      <c r="C1033" s="5">
        <v>0</v>
      </c>
      <c r="D1033" s="5">
        <v>10410</v>
      </c>
      <c r="E1033" s="5">
        <v>10410</v>
      </c>
      <c r="F1033" s="5">
        <v>0</v>
      </c>
    </row>
    <row r="1034" spans="1:6" ht="12.75" customHeight="1" x14ac:dyDescent="0.2">
      <c r="A1034" s="4" t="s">
        <v>2063</v>
      </c>
      <c r="B1034" s="4" t="s">
        <v>2064</v>
      </c>
      <c r="C1034" s="5">
        <v>0</v>
      </c>
      <c r="D1034" s="5">
        <v>22072.799999999999</v>
      </c>
      <c r="E1034" s="5">
        <v>32430</v>
      </c>
      <c r="F1034" s="5">
        <v>10357.200000000001</v>
      </c>
    </row>
    <row r="1035" spans="1:6" ht="12.75" customHeight="1" x14ac:dyDescent="0.2">
      <c r="A1035" s="4" t="s">
        <v>2065</v>
      </c>
      <c r="B1035" s="4" t="s">
        <v>2066</v>
      </c>
      <c r="C1035" s="5">
        <v>0</v>
      </c>
      <c r="D1035" s="5">
        <v>23700</v>
      </c>
      <c r="E1035" s="5">
        <v>30180</v>
      </c>
      <c r="F1035" s="5">
        <v>6480</v>
      </c>
    </row>
    <row r="1036" spans="1:6" ht="12.75" customHeight="1" x14ac:dyDescent="0.2">
      <c r="A1036" s="4" t="s">
        <v>2067</v>
      </c>
      <c r="B1036" s="4" t="s">
        <v>2068</v>
      </c>
      <c r="C1036" s="5">
        <v>0</v>
      </c>
      <c r="D1036" s="5">
        <v>12870</v>
      </c>
      <c r="E1036" s="5">
        <v>12870</v>
      </c>
      <c r="F1036" s="5">
        <v>0</v>
      </c>
    </row>
    <row r="1037" spans="1:6" ht="12.75" customHeight="1" x14ac:dyDescent="0.2">
      <c r="A1037" s="4" t="s">
        <v>2069</v>
      </c>
      <c r="B1037" s="4" t="s">
        <v>2070</v>
      </c>
      <c r="C1037" s="5">
        <v>0</v>
      </c>
      <c r="D1037" s="5">
        <v>24510</v>
      </c>
      <c r="E1037" s="5">
        <v>50430</v>
      </c>
      <c r="F1037" s="5">
        <v>25920</v>
      </c>
    </row>
    <row r="1038" spans="1:6" ht="12.75" customHeight="1" x14ac:dyDescent="0.2">
      <c r="A1038" s="4" t="s">
        <v>2071</v>
      </c>
      <c r="B1038" s="4" t="s">
        <v>2072</v>
      </c>
      <c r="C1038" s="5">
        <v>0</v>
      </c>
      <c r="D1038" s="5">
        <v>7200</v>
      </c>
      <c r="E1038" s="5">
        <v>18630</v>
      </c>
      <c r="F1038" s="5">
        <v>11430</v>
      </c>
    </row>
    <row r="1039" spans="1:6" ht="12.75" customHeight="1" x14ac:dyDescent="0.2">
      <c r="A1039" s="4" t="s">
        <v>2073</v>
      </c>
      <c r="B1039" s="4" t="s">
        <v>2074</v>
      </c>
      <c r="C1039" s="5">
        <v>0</v>
      </c>
      <c r="D1039" s="5">
        <v>840</v>
      </c>
      <c r="E1039" s="5">
        <v>4890</v>
      </c>
      <c r="F1039" s="5">
        <v>4050</v>
      </c>
    </row>
    <row r="1040" spans="1:6" ht="12.75" customHeight="1" x14ac:dyDescent="0.2">
      <c r="A1040" s="4" t="s">
        <v>2075</v>
      </c>
      <c r="B1040" s="4" t="s">
        <v>2076</v>
      </c>
      <c r="C1040" s="5">
        <v>0</v>
      </c>
      <c r="D1040" s="5">
        <v>26070</v>
      </c>
      <c r="E1040" s="5">
        <v>38130</v>
      </c>
      <c r="F1040" s="5">
        <v>12060</v>
      </c>
    </row>
    <row r="1041" spans="1:6" ht="12.75" customHeight="1" x14ac:dyDescent="0.2">
      <c r="A1041" s="4" t="s">
        <v>2077</v>
      </c>
      <c r="B1041" s="4" t="s">
        <v>2078</v>
      </c>
      <c r="C1041" s="5">
        <v>0</v>
      </c>
      <c r="D1041" s="5">
        <v>23028.01</v>
      </c>
      <c r="E1041" s="5">
        <v>30954.01</v>
      </c>
      <c r="F1041" s="5">
        <v>7926</v>
      </c>
    </row>
    <row r="1042" spans="1:6" ht="12.75" customHeight="1" x14ac:dyDescent="0.2">
      <c r="A1042" s="4" t="s">
        <v>2079</v>
      </c>
      <c r="B1042" s="4" t="s">
        <v>2080</v>
      </c>
      <c r="C1042" s="5">
        <v>0</v>
      </c>
      <c r="D1042" s="5">
        <v>23730</v>
      </c>
      <c r="E1042" s="5">
        <v>23730</v>
      </c>
      <c r="F1042" s="5">
        <v>0</v>
      </c>
    </row>
    <row r="1043" spans="1:6" ht="12.75" customHeight="1" x14ac:dyDescent="0.2">
      <c r="A1043" s="4" t="s">
        <v>2081</v>
      </c>
      <c r="B1043" s="4" t="s">
        <v>2082</v>
      </c>
      <c r="C1043" s="5">
        <v>0</v>
      </c>
      <c r="D1043" s="5">
        <v>6840</v>
      </c>
      <c r="E1043" s="5">
        <v>15480</v>
      </c>
      <c r="F1043" s="5">
        <v>8640</v>
      </c>
    </row>
    <row r="1044" spans="1:6" ht="12.75" customHeight="1" x14ac:dyDescent="0.2">
      <c r="A1044" s="4" t="s">
        <v>2083</v>
      </c>
      <c r="B1044" s="4" t="s">
        <v>2084</v>
      </c>
      <c r="C1044" s="5">
        <v>0</v>
      </c>
      <c r="D1044" s="5">
        <v>27930</v>
      </c>
      <c r="E1044" s="5">
        <v>43500</v>
      </c>
      <c r="F1044" s="5">
        <v>15570</v>
      </c>
    </row>
    <row r="1045" spans="1:6" ht="12.75" customHeight="1" x14ac:dyDescent="0.2">
      <c r="A1045" s="4" t="s">
        <v>2085</v>
      </c>
      <c r="B1045" s="4" t="s">
        <v>2086</v>
      </c>
      <c r="C1045" s="5">
        <v>0</v>
      </c>
      <c r="D1045" s="5">
        <v>18840</v>
      </c>
      <c r="E1045" s="5">
        <v>36210</v>
      </c>
      <c r="F1045" s="5">
        <v>17370</v>
      </c>
    </row>
    <row r="1046" spans="1:6" ht="12.75" customHeight="1" x14ac:dyDescent="0.2">
      <c r="A1046" s="4" t="s">
        <v>2087</v>
      </c>
      <c r="B1046" s="4" t="s">
        <v>2088</v>
      </c>
      <c r="C1046" s="5">
        <v>0</v>
      </c>
      <c r="D1046" s="5">
        <v>20790</v>
      </c>
      <c r="E1046" s="5">
        <v>36720</v>
      </c>
      <c r="F1046" s="5">
        <v>15930</v>
      </c>
    </row>
    <row r="1047" spans="1:6" ht="12.75" customHeight="1" x14ac:dyDescent="0.2">
      <c r="A1047" s="4" t="s">
        <v>2089</v>
      </c>
      <c r="B1047" s="4" t="s">
        <v>2090</v>
      </c>
      <c r="C1047" s="5">
        <v>0</v>
      </c>
      <c r="D1047" s="5">
        <v>5700</v>
      </c>
      <c r="E1047" s="5">
        <v>5700</v>
      </c>
      <c r="F1047" s="5">
        <v>0</v>
      </c>
    </row>
    <row r="1048" spans="1:6" ht="12.75" customHeight="1" x14ac:dyDescent="0.2">
      <c r="A1048" s="4" t="s">
        <v>2091</v>
      </c>
      <c r="B1048" s="4" t="s">
        <v>2092</v>
      </c>
      <c r="C1048" s="5">
        <v>0</v>
      </c>
      <c r="D1048" s="5">
        <v>66016.53</v>
      </c>
      <c r="E1048" s="5">
        <v>87128.39</v>
      </c>
      <c r="F1048" s="5">
        <v>21111.86</v>
      </c>
    </row>
    <row r="1049" spans="1:6" ht="12.75" customHeight="1" x14ac:dyDescent="0.2">
      <c r="A1049" s="4" t="s">
        <v>2093</v>
      </c>
      <c r="B1049" s="4" t="s">
        <v>2094</v>
      </c>
      <c r="C1049" s="5">
        <v>0</v>
      </c>
      <c r="D1049" s="5">
        <v>1680</v>
      </c>
      <c r="E1049" s="5">
        <v>4380</v>
      </c>
      <c r="F1049" s="5">
        <v>2700</v>
      </c>
    </row>
    <row r="1050" spans="1:6" ht="12.75" customHeight="1" x14ac:dyDescent="0.2">
      <c r="A1050" s="4" t="s">
        <v>2095</v>
      </c>
      <c r="B1050" s="4" t="s">
        <v>2096</v>
      </c>
      <c r="C1050" s="5">
        <v>0</v>
      </c>
      <c r="D1050" s="5">
        <v>17820</v>
      </c>
      <c r="E1050" s="5">
        <v>20250</v>
      </c>
      <c r="F1050" s="5">
        <v>2430</v>
      </c>
    </row>
    <row r="1051" spans="1:6" ht="12.75" customHeight="1" x14ac:dyDescent="0.2">
      <c r="A1051" s="4" t="s">
        <v>2097</v>
      </c>
      <c r="B1051" s="4" t="s">
        <v>2098</v>
      </c>
      <c r="C1051" s="5">
        <v>0</v>
      </c>
      <c r="D1051" s="5">
        <v>1500</v>
      </c>
      <c r="E1051" s="5">
        <v>1500</v>
      </c>
      <c r="F1051" s="5">
        <v>0</v>
      </c>
    </row>
    <row r="1052" spans="1:6" ht="12.75" customHeight="1" x14ac:dyDescent="0.2">
      <c r="A1052" s="4" t="s">
        <v>2099</v>
      </c>
      <c r="B1052" s="4" t="s">
        <v>2100</v>
      </c>
      <c r="C1052" s="5">
        <v>0</v>
      </c>
      <c r="D1052" s="5">
        <v>9360</v>
      </c>
      <c r="E1052" s="5">
        <v>13590</v>
      </c>
      <c r="F1052" s="5">
        <v>4230</v>
      </c>
    </row>
    <row r="1053" spans="1:6" ht="12.75" customHeight="1" x14ac:dyDescent="0.2">
      <c r="A1053" s="4" t="s">
        <v>2101</v>
      </c>
      <c r="B1053" s="4" t="s">
        <v>2102</v>
      </c>
      <c r="C1053" s="5">
        <v>0</v>
      </c>
      <c r="D1053" s="5">
        <v>1620</v>
      </c>
      <c r="E1053" s="5">
        <v>3420</v>
      </c>
      <c r="F1053" s="5">
        <v>1800</v>
      </c>
    </row>
    <row r="1054" spans="1:6" ht="12.75" customHeight="1" x14ac:dyDescent="0.2">
      <c r="A1054" s="4" t="s">
        <v>2103</v>
      </c>
      <c r="B1054" s="4" t="s">
        <v>2104</v>
      </c>
      <c r="C1054" s="5">
        <v>0</v>
      </c>
      <c r="D1054" s="5">
        <v>19950</v>
      </c>
      <c r="E1054" s="5">
        <v>26160</v>
      </c>
      <c r="F1054" s="5">
        <v>6210</v>
      </c>
    </row>
    <row r="1055" spans="1:6" ht="12.75" customHeight="1" x14ac:dyDescent="0.2">
      <c r="A1055" s="4" t="s">
        <v>2105</v>
      </c>
      <c r="B1055" s="4" t="s">
        <v>2106</v>
      </c>
      <c r="C1055" s="5">
        <v>0</v>
      </c>
      <c r="D1055" s="5">
        <v>31050</v>
      </c>
      <c r="E1055" s="5">
        <v>41130</v>
      </c>
      <c r="F1055" s="5">
        <v>10080</v>
      </c>
    </row>
    <row r="1056" spans="1:6" ht="12.75" customHeight="1" x14ac:dyDescent="0.2">
      <c r="A1056" s="4" t="s">
        <v>2107</v>
      </c>
      <c r="B1056" s="4" t="s">
        <v>2108</v>
      </c>
      <c r="C1056" s="5">
        <v>0</v>
      </c>
      <c r="D1056" s="5">
        <v>28830</v>
      </c>
      <c r="E1056" s="5">
        <v>48720</v>
      </c>
      <c r="F1056" s="5">
        <v>19890</v>
      </c>
    </row>
    <row r="1057" spans="1:6" ht="12.75" customHeight="1" x14ac:dyDescent="0.2">
      <c r="A1057" s="4" t="s">
        <v>2109</v>
      </c>
      <c r="B1057" s="4" t="s">
        <v>2110</v>
      </c>
      <c r="C1057" s="5">
        <v>0</v>
      </c>
      <c r="D1057" s="5">
        <v>3090</v>
      </c>
      <c r="E1057" s="5">
        <v>3090</v>
      </c>
      <c r="F1057" s="5">
        <v>0</v>
      </c>
    </row>
    <row r="1058" spans="1:6" ht="12.75" customHeight="1" x14ac:dyDescent="0.2">
      <c r="A1058" s="4" t="s">
        <v>2111</v>
      </c>
      <c r="B1058" s="4" t="s">
        <v>2112</v>
      </c>
      <c r="C1058" s="5">
        <v>0</v>
      </c>
      <c r="D1058" s="5">
        <v>3180</v>
      </c>
      <c r="E1058" s="5">
        <v>4080</v>
      </c>
      <c r="F1058" s="5">
        <v>900</v>
      </c>
    </row>
    <row r="1059" spans="1:6" ht="12.75" customHeight="1" x14ac:dyDescent="0.2">
      <c r="A1059" s="4" t="s">
        <v>2113</v>
      </c>
      <c r="B1059" s="4" t="s">
        <v>2114</v>
      </c>
      <c r="C1059" s="5">
        <v>0</v>
      </c>
      <c r="D1059" s="5">
        <v>85860</v>
      </c>
      <c r="E1059" s="5">
        <v>109710</v>
      </c>
      <c r="F1059" s="5">
        <v>23850</v>
      </c>
    </row>
    <row r="1060" spans="1:6" ht="12.75" customHeight="1" x14ac:dyDescent="0.2">
      <c r="A1060" s="4" t="s">
        <v>2115</v>
      </c>
      <c r="B1060" s="4" t="s">
        <v>2116</v>
      </c>
      <c r="C1060" s="5">
        <v>0</v>
      </c>
      <c r="D1060" s="5">
        <v>66840</v>
      </c>
      <c r="E1060" s="5">
        <v>85380</v>
      </c>
      <c r="F1060" s="5">
        <v>18540</v>
      </c>
    </row>
    <row r="1061" spans="1:6" ht="12.75" customHeight="1" x14ac:dyDescent="0.2">
      <c r="A1061" s="4" t="s">
        <v>2117</v>
      </c>
      <c r="B1061" s="4" t="s">
        <v>2118</v>
      </c>
      <c r="C1061" s="5">
        <v>0</v>
      </c>
      <c r="D1061" s="5">
        <v>201690</v>
      </c>
      <c r="E1061" s="5">
        <v>254970</v>
      </c>
      <c r="F1061" s="5">
        <v>53280</v>
      </c>
    </row>
    <row r="1062" spans="1:6" ht="12.75" customHeight="1" x14ac:dyDescent="0.2">
      <c r="A1062" s="4" t="s">
        <v>2119</v>
      </c>
      <c r="B1062" s="4" t="s">
        <v>2120</v>
      </c>
      <c r="C1062" s="5">
        <v>0</v>
      </c>
      <c r="D1062" s="5">
        <v>63060</v>
      </c>
      <c r="E1062" s="5">
        <v>94110</v>
      </c>
      <c r="F1062" s="5">
        <v>31050</v>
      </c>
    </row>
    <row r="1063" spans="1:6" ht="12.75" customHeight="1" x14ac:dyDescent="0.2">
      <c r="A1063" s="4" t="s">
        <v>2121</v>
      </c>
      <c r="B1063" s="4" t="s">
        <v>2122</v>
      </c>
      <c r="C1063" s="5">
        <v>0</v>
      </c>
      <c r="D1063" s="5">
        <v>37980</v>
      </c>
      <c r="E1063" s="5">
        <v>49320</v>
      </c>
      <c r="F1063" s="5">
        <v>11340</v>
      </c>
    </row>
    <row r="1064" spans="1:6" ht="12.75" customHeight="1" x14ac:dyDescent="0.2">
      <c r="A1064" s="4" t="s">
        <v>2123</v>
      </c>
      <c r="B1064" s="4" t="s">
        <v>2124</v>
      </c>
      <c r="C1064" s="5">
        <v>0</v>
      </c>
      <c r="D1064" s="5">
        <v>35640</v>
      </c>
      <c r="E1064" s="5">
        <v>45900</v>
      </c>
      <c r="F1064" s="5">
        <v>10260</v>
      </c>
    </row>
    <row r="1065" spans="1:6" ht="12.75" customHeight="1" x14ac:dyDescent="0.2">
      <c r="A1065" s="4" t="s">
        <v>2125</v>
      </c>
      <c r="B1065" s="4" t="s">
        <v>2126</v>
      </c>
      <c r="C1065" s="5">
        <v>0</v>
      </c>
      <c r="D1065" s="5">
        <v>40290</v>
      </c>
      <c r="E1065" s="5">
        <v>58110</v>
      </c>
      <c r="F1065" s="5">
        <v>17820</v>
      </c>
    </row>
    <row r="1066" spans="1:6" ht="12.75" customHeight="1" x14ac:dyDescent="0.2">
      <c r="A1066" s="4" t="s">
        <v>2127</v>
      </c>
      <c r="B1066" s="4" t="s">
        <v>2128</v>
      </c>
      <c r="C1066" s="5">
        <v>0</v>
      </c>
      <c r="D1066" s="5">
        <v>4440</v>
      </c>
      <c r="E1066" s="5">
        <v>4440</v>
      </c>
      <c r="F1066" s="5">
        <v>0</v>
      </c>
    </row>
    <row r="1067" spans="1:6" ht="12.75" customHeight="1" x14ac:dyDescent="0.2">
      <c r="A1067" s="4" t="s">
        <v>2129</v>
      </c>
      <c r="B1067" s="4" t="s">
        <v>2130</v>
      </c>
      <c r="C1067" s="5">
        <v>0</v>
      </c>
      <c r="D1067" s="5">
        <v>70200</v>
      </c>
      <c r="E1067" s="5">
        <v>93600</v>
      </c>
      <c r="F1067" s="5">
        <v>23400</v>
      </c>
    </row>
    <row r="1068" spans="1:6" ht="12.75" customHeight="1" x14ac:dyDescent="0.2">
      <c r="A1068" s="4" t="s">
        <v>2131</v>
      </c>
      <c r="B1068" s="4" t="s">
        <v>2132</v>
      </c>
      <c r="C1068" s="5">
        <v>0</v>
      </c>
      <c r="D1068" s="5">
        <v>18900.009999999998</v>
      </c>
      <c r="E1068" s="5">
        <v>26370.01</v>
      </c>
      <c r="F1068" s="5">
        <v>7470</v>
      </c>
    </row>
    <row r="1069" spans="1:6" ht="12.75" customHeight="1" x14ac:dyDescent="0.2">
      <c r="A1069" s="4" t="s">
        <v>2133</v>
      </c>
      <c r="B1069" s="4" t="s">
        <v>2134</v>
      </c>
      <c r="C1069" s="5">
        <v>0</v>
      </c>
      <c r="D1069" s="5">
        <v>900</v>
      </c>
      <c r="E1069" s="5">
        <v>900</v>
      </c>
      <c r="F1069" s="5">
        <v>0</v>
      </c>
    </row>
    <row r="1070" spans="1:6" ht="12.75" customHeight="1" x14ac:dyDescent="0.2">
      <c r="A1070" s="4" t="s">
        <v>2135</v>
      </c>
      <c r="B1070" s="4" t="s">
        <v>2136</v>
      </c>
      <c r="C1070" s="5">
        <v>0</v>
      </c>
      <c r="D1070" s="5">
        <v>13140</v>
      </c>
      <c r="E1070" s="5">
        <v>20790</v>
      </c>
      <c r="F1070" s="5">
        <v>7650</v>
      </c>
    </row>
    <row r="1071" spans="1:6" ht="12.75" customHeight="1" x14ac:dyDescent="0.2">
      <c r="A1071" s="4" t="s">
        <v>2137</v>
      </c>
      <c r="B1071" s="4" t="s">
        <v>2138</v>
      </c>
      <c r="C1071" s="5">
        <v>0</v>
      </c>
      <c r="D1071" s="5">
        <v>25710</v>
      </c>
      <c r="E1071" s="5">
        <v>35160</v>
      </c>
      <c r="F1071" s="5">
        <v>9450</v>
      </c>
    </row>
    <row r="1072" spans="1:6" ht="12.75" customHeight="1" x14ac:dyDescent="0.2">
      <c r="A1072" s="4" t="s">
        <v>2139</v>
      </c>
      <c r="B1072" s="4" t="s">
        <v>2140</v>
      </c>
      <c r="C1072" s="5">
        <v>0</v>
      </c>
      <c r="D1072" s="5">
        <v>4170</v>
      </c>
      <c r="E1072" s="5">
        <v>4170</v>
      </c>
      <c r="F1072" s="5">
        <v>0</v>
      </c>
    </row>
    <row r="1073" spans="1:6" ht="12.75" customHeight="1" x14ac:dyDescent="0.2">
      <c r="A1073" s="4" t="s">
        <v>2141</v>
      </c>
      <c r="B1073" s="4" t="s">
        <v>2142</v>
      </c>
      <c r="C1073" s="5">
        <v>0</v>
      </c>
      <c r="D1073" s="5">
        <v>58920</v>
      </c>
      <c r="E1073" s="5">
        <v>74850</v>
      </c>
      <c r="F1073" s="5">
        <v>15930</v>
      </c>
    </row>
    <row r="1074" spans="1:6" ht="12.75" customHeight="1" x14ac:dyDescent="0.2">
      <c r="A1074" s="4" t="s">
        <v>2143</v>
      </c>
      <c r="B1074" s="4" t="s">
        <v>2144</v>
      </c>
      <c r="C1074" s="5">
        <v>0</v>
      </c>
      <c r="D1074" s="5">
        <v>6780</v>
      </c>
      <c r="E1074" s="5">
        <v>24420</v>
      </c>
      <c r="F1074" s="5">
        <v>17640</v>
      </c>
    </row>
    <row r="1075" spans="1:6" ht="12.75" customHeight="1" x14ac:dyDescent="0.2">
      <c r="A1075" s="4" t="s">
        <v>2145</v>
      </c>
      <c r="B1075" s="4" t="s">
        <v>2146</v>
      </c>
      <c r="C1075" s="5">
        <v>0</v>
      </c>
      <c r="D1075" s="5">
        <v>15120</v>
      </c>
      <c r="E1075" s="5">
        <v>25020</v>
      </c>
      <c r="F1075" s="5">
        <v>9900</v>
      </c>
    </row>
    <row r="1076" spans="1:6" ht="12.75" customHeight="1" x14ac:dyDescent="0.2">
      <c r="A1076" s="4" t="s">
        <v>2147</v>
      </c>
      <c r="B1076" s="4" t="s">
        <v>2148</v>
      </c>
      <c r="C1076" s="5">
        <v>0</v>
      </c>
      <c r="D1076" s="5">
        <v>90510</v>
      </c>
      <c r="E1076" s="5">
        <v>123720</v>
      </c>
      <c r="F1076" s="5">
        <v>33210</v>
      </c>
    </row>
    <row r="1077" spans="1:6" ht="12.75" customHeight="1" x14ac:dyDescent="0.2">
      <c r="A1077" s="4" t="s">
        <v>2149</v>
      </c>
      <c r="B1077" s="4" t="s">
        <v>2150</v>
      </c>
      <c r="C1077" s="5">
        <v>0</v>
      </c>
      <c r="D1077" s="5">
        <v>10410</v>
      </c>
      <c r="E1077" s="5">
        <v>15225</v>
      </c>
      <c r="F1077" s="5">
        <v>4815</v>
      </c>
    </row>
    <row r="1078" spans="1:6" ht="12.75" customHeight="1" x14ac:dyDescent="0.2">
      <c r="A1078" s="4" t="s">
        <v>2151</v>
      </c>
      <c r="B1078" s="4" t="s">
        <v>2152</v>
      </c>
      <c r="C1078" s="5">
        <v>0</v>
      </c>
      <c r="D1078" s="5">
        <v>2580</v>
      </c>
      <c r="E1078" s="5">
        <v>2580</v>
      </c>
      <c r="F1078" s="5">
        <v>0</v>
      </c>
    </row>
    <row r="1079" spans="1:6" ht="12.75" customHeight="1" x14ac:dyDescent="0.2">
      <c r="A1079" s="4" t="s">
        <v>2153</v>
      </c>
      <c r="B1079" s="4" t="s">
        <v>2154</v>
      </c>
      <c r="C1079" s="5">
        <v>0</v>
      </c>
      <c r="D1079" s="5">
        <v>62970</v>
      </c>
      <c r="E1079" s="5">
        <v>96270</v>
      </c>
      <c r="F1079" s="5">
        <v>33300</v>
      </c>
    </row>
    <row r="1080" spans="1:6" ht="12.75" customHeight="1" x14ac:dyDescent="0.2">
      <c r="A1080" s="4" t="s">
        <v>2155</v>
      </c>
      <c r="B1080" s="4" t="s">
        <v>2156</v>
      </c>
      <c r="C1080" s="5">
        <v>0</v>
      </c>
      <c r="D1080" s="5">
        <v>28620</v>
      </c>
      <c r="E1080" s="5">
        <v>34020</v>
      </c>
      <c r="F1080" s="5">
        <v>5400</v>
      </c>
    </row>
    <row r="1081" spans="1:6" ht="12.75" customHeight="1" x14ac:dyDescent="0.2">
      <c r="A1081" s="4" t="s">
        <v>2157</v>
      </c>
      <c r="B1081" s="4" t="s">
        <v>2158</v>
      </c>
      <c r="C1081" s="5">
        <v>0</v>
      </c>
      <c r="D1081" s="5">
        <v>750</v>
      </c>
      <c r="E1081" s="5">
        <v>750</v>
      </c>
      <c r="F1081" s="5">
        <v>0</v>
      </c>
    </row>
    <row r="1082" spans="1:6" ht="12.75" customHeight="1" x14ac:dyDescent="0.2">
      <c r="A1082" s="4" t="s">
        <v>2159</v>
      </c>
      <c r="B1082" s="4" t="s">
        <v>2160</v>
      </c>
      <c r="C1082" s="5">
        <v>0</v>
      </c>
      <c r="D1082" s="5">
        <v>14040</v>
      </c>
      <c r="E1082" s="5">
        <v>19170</v>
      </c>
      <c r="F1082" s="5">
        <v>5130</v>
      </c>
    </row>
    <row r="1083" spans="1:6" ht="12.75" customHeight="1" x14ac:dyDescent="0.2">
      <c r="A1083" s="4" t="s">
        <v>2161</v>
      </c>
      <c r="B1083" s="4" t="s">
        <v>2162</v>
      </c>
      <c r="C1083" s="5">
        <v>0</v>
      </c>
      <c r="D1083" s="5">
        <v>37851.72</v>
      </c>
      <c r="E1083" s="5">
        <v>48675.15</v>
      </c>
      <c r="F1083" s="5">
        <v>10823.43</v>
      </c>
    </row>
    <row r="1084" spans="1:6" ht="12.75" customHeight="1" x14ac:dyDescent="0.2">
      <c r="A1084" s="4" t="s">
        <v>2163</v>
      </c>
      <c r="B1084" s="4" t="s">
        <v>2164</v>
      </c>
      <c r="C1084" s="5">
        <v>0</v>
      </c>
      <c r="D1084" s="5">
        <v>89640</v>
      </c>
      <c r="E1084" s="5">
        <v>115920</v>
      </c>
      <c r="F1084" s="5">
        <v>26280</v>
      </c>
    </row>
    <row r="1085" spans="1:6" ht="12.75" customHeight="1" x14ac:dyDescent="0.2">
      <c r="A1085" s="4" t="s">
        <v>2165</v>
      </c>
      <c r="B1085" s="4" t="s">
        <v>2166</v>
      </c>
      <c r="C1085" s="5">
        <v>0</v>
      </c>
      <c r="D1085" s="5">
        <v>76680</v>
      </c>
      <c r="E1085" s="5">
        <v>105300</v>
      </c>
      <c r="F1085" s="5">
        <v>28620</v>
      </c>
    </row>
    <row r="1086" spans="1:6" ht="12.75" customHeight="1" x14ac:dyDescent="0.2">
      <c r="A1086" s="4" t="s">
        <v>2167</v>
      </c>
      <c r="B1086" s="4" t="s">
        <v>2168</v>
      </c>
      <c r="C1086" s="5">
        <v>0</v>
      </c>
      <c r="D1086" s="5">
        <v>10800</v>
      </c>
      <c r="E1086" s="5">
        <v>20160</v>
      </c>
      <c r="F1086" s="5">
        <v>9360</v>
      </c>
    </row>
    <row r="1087" spans="1:6" ht="12.75" customHeight="1" x14ac:dyDescent="0.2">
      <c r="A1087" s="4" t="s">
        <v>2169</v>
      </c>
      <c r="B1087" s="4" t="s">
        <v>2170</v>
      </c>
      <c r="C1087" s="5">
        <v>0</v>
      </c>
      <c r="D1087" s="5">
        <v>20250</v>
      </c>
      <c r="E1087" s="5">
        <v>23490</v>
      </c>
      <c r="F1087" s="5">
        <v>3240</v>
      </c>
    </row>
    <row r="1088" spans="1:6" ht="12.75" customHeight="1" x14ac:dyDescent="0.2">
      <c r="A1088" s="4" t="s">
        <v>2171</v>
      </c>
      <c r="B1088" s="4" t="s">
        <v>2172</v>
      </c>
      <c r="C1088" s="5">
        <v>0</v>
      </c>
      <c r="D1088" s="5">
        <v>9720</v>
      </c>
      <c r="E1088" s="5">
        <v>9720</v>
      </c>
      <c r="F1088" s="5">
        <v>0</v>
      </c>
    </row>
    <row r="1089" spans="1:6" ht="12.75" customHeight="1" x14ac:dyDescent="0.2">
      <c r="A1089" s="4" t="s">
        <v>2173</v>
      </c>
      <c r="B1089" s="4" t="s">
        <v>2174</v>
      </c>
      <c r="C1089" s="5">
        <v>0</v>
      </c>
      <c r="D1089" s="5">
        <v>20250</v>
      </c>
      <c r="E1089" s="5">
        <v>20250</v>
      </c>
      <c r="F1089" s="5">
        <v>0</v>
      </c>
    </row>
    <row r="1090" spans="1:6" ht="12.75" customHeight="1" x14ac:dyDescent="0.2">
      <c r="A1090" s="4" t="s">
        <v>2175</v>
      </c>
      <c r="B1090" s="4" t="s">
        <v>2176</v>
      </c>
      <c r="C1090" s="5">
        <v>0</v>
      </c>
      <c r="D1090" s="5">
        <v>14580</v>
      </c>
      <c r="E1090" s="5">
        <v>24840</v>
      </c>
      <c r="F1090" s="5">
        <v>10260</v>
      </c>
    </row>
    <row r="1091" spans="1:6" ht="12.75" customHeight="1" x14ac:dyDescent="0.2">
      <c r="A1091" s="4" t="s">
        <v>2177</v>
      </c>
      <c r="B1091" s="4" t="s">
        <v>2178</v>
      </c>
      <c r="C1091" s="5">
        <v>0</v>
      </c>
      <c r="D1091" s="5">
        <v>46470</v>
      </c>
      <c r="E1091" s="5">
        <v>53715</v>
      </c>
      <c r="F1091" s="5">
        <v>7245</v>
      </c>
    </row>
    <row r="1092" spans="1:6" ht="12.75" customHeight="1" x14ac:dyDescent="0.2">
      <c r="A1092" s="4" t="s">
        <v>2179</v>
      </c>
      <c r="B1092" s="4" t="s">
        <v>2180</v>
      </c>
      <c r="C1092" s="5">
        <v>0</v>
      </c>
      <c r="D1092" s="5">
        <v>98430</v>
      </c>
      <c r="E1092" s="5">
        <v>140640</v>
      </c>
      <c r="F1092" s="5">
        <v>42210</v>
      </c>
    </row>
    <row r="1093" spans="1:6" ht="12.75" customHeight="1" x14ac:dyDescent="0.2">
      <c r="A1093" s="4" t="s">
        <v>2181</v>
      </c>
      <c r="B1093" s="4" t="s">
        <v>2182</v>
      </c>
      <c r="C1093" s="5">
        <v>0</v>
      </c>
      <c r="D1093" s="5">
        <v>2550</v>
      </c>
      <c r="E1093" s="5">
        <v>10200</v>
      </c>
      <c r="F1093" s="5">
        <v>7650</v>
      </c>
    </row>
    <row r="1094" spans="1:6" ht="12.75" customHeight="1" x14ac:dyDescent="0.2">
      <c r="A1094" s="4" t="s">
        <v>2183</v>
      </c>
      <c r="B1094" s="4" t="s">
        <v>2184</v>
      </c>
      <c r="C1094" s="5">
        <v>0</v>
      </c>
      <c r="D1094" s="5">
        <v>2520</v>
      </c>
      <c r="E1094" s="5">
        <v>2520</v>
      </c>
      <c r="F1094" s="5">
        <v>0</v>
      </c>
    </row>
    <row r="1095" spans="1:6" ht="12.75" customHeight="1" x14ac:dyDescent="0.2">
      <c r="A1095" s="4" t="s">
        <v>2185</v>
      </c>
      <c r="B1095" s="4" t="s">
        <v>2186</v>
      </c>
      <c r="C1095" s="5">
        <v>0</v>
      </c>
      <c r="D1095" s="5">
        <v>27090</v>
      </c>
      <c r="E1095" s="5">
        <v>38700</v>
      </c>
      <c r="F1095" s="5">
        <v>11610</v>
      </c>
    </row>
    <row r="1096" spans="1:6" ht="12.75" customHeight="1" x14ac:dyDescent="0.2">
      <c r="A1096" s="4" t="s">
        <v>2187</v>
      </c>
      <c r="B1096" s="4" t="s">
        <v>2188</v>
      </c>
      <c r="C1096" s="5">
        <v>0</v>
      </c>
      <c r="D1096" s="5">
        <v>12360</v>
      </c>
      <c r="E1096" s="5">
        <v>29370</v>
      </c>
      <c r="F1096" s="5">
        <v>17010</v>
      </c>
    </row>
    <row r="1097" spans="1:6" ht="12.75" customHeight="1" x14ac:dyDescent="0.2">
      <c r="A1097" s="4" t="s">
        <v>2189</v>
      </c>
      <c r="B1097" s="4" t="s">
        <v>2190</v>
      </c>
      <c r="C1097" s="5">
        <v>0</v>
      </c>
      <c r="D1097" s="5">
        <v>17100</v>
      </c>
      <c r="E1097" s="5">
        <v>39330</v>
      </c>
      <c r="F1097" s="5">
        <v>22230</v>
      </c>
    </row>
    <row r="1098" spans="1:6" ht="12.75" customHeight="1" x14ac:dyDescent="0.2">
      <c r="A1098" s="4" t="s">
        <v>2191</v>
      </c>
      <c r="B1098" s="4" t="s">
        <v>2192</v>
      </c>
      <c r="C1098" s="5">
        <v>0</v>
      </c>
      <c r="D1098" s="5">
        <v>47160</v>
      </c>
      <c r="E1098" s="5">
        <v>47160</v>
      </c>
      <c r="F1098" s="5">
        <v>0</v>
      </c>
    </row>
    <row r="1099" spans="1:6" ht="12.75" customHeight="1" x14ac:dyDescent="0.2">
      <c r="A1099" s="4" t="s">
        <v>2193</v>
      </c>
      <c r="B1099" s="4" t="s">
        <v>2194</v>
      </c>
      <c r="C1099" s="5">
        <v>0</v>
      </c>
      <c r="D1099" s="5">
        <v>20460</v>
      </c>
      <c r="E1099" s="5">
        <v>29460</v>
      </c>
      <c r="F1099" s="5">
        <v>9000</v>
      </c>
    </row>
    <row r="1100" spans="1:6" ht="12.75" customHeight="1" x14ac:dyDescent="0.2">
      <c r="A1100" s="4" t="s">
        <v>2195</v>
      </c>
      <c r="B1100" s="4" t="s">
        <v>2196</v>
      </c>
      <c r="C1100" s="5">
        <v>0</v>
      </c>
      <c r="D1100" s="5">
        <v>69180</v>
      </c>
      <c r="E1100" s="5">
        <v>98250</v>
      </c>
      <c r="F1100" s="5">
        <v>29070</v>
      </c>
    </row>
    <row r="1101" spans="1:6" ht="12.75" customHeight="1" x14ac:dyDescent="0.2">
      <c r="A1101" s="4" t="s">
        <v>2197</v>
      </c>
      <c r="B1101" s="4" t="s">
        <v>2198</v>
      </c>
      <c r="C1101" s="5">
        <v>0</v>
      </c>
      <c r="D1101" s="5">
        <v>13950</v>
      </c>
      <c r="E1101" s="5">
        <v>24120</v>
      </c>
      <c r="F1101" s="5">
        <v>10170</v>
      </c>
    </row>
    <row r="1102" spans="1:6" ht="12.75" customHeight="1" x14ac:dyDescent="0.2">
      <c r="A1102" s="4" t="s">
        <v>2199</v>
      </c>
      <c r="B1102" s="4" t="s">
        <v>2200</v>
      </c>
      <c r="C1102" s="5">
        <v>0</v>
      </c>
      <c r="D1102" s="5">
        <v>2550</v>
      </c>
      <c r="E1102" s="5">
        <v>2550</v>
      </c>
      <c r="F1102" s="5">
        <v>0</v>
      </c>
    </row>
    <row r="1103" spans="1:6" ht="12.75" customHeight="1" x14ac:dyDescent="0.2">
      <c r="A1103" s="4" t="s">
        <v>2201</v>
      </c>
      <c r="B1103" s="4" t="s">
        <v>2202</v>
      </c>
      <c r="C1103" s="5">
        <v>0</v>
      </c>
      <c r="D1103" s="5">
        <v>43920</v>
      </c>
      <c r="E1103" s="5">
        <v>81390</v>
      </c>
      <c r="F1103" s="5">
        <v>37470</v>
      </c>
    </row>
    <row r="1104" spans="1:6" ht="12.75" customHeight="1" x14ac:dyDescent="0.2">
      <c r="A1104" s="4" t="s">
        <v>2203</v>
      </c>
      <c r="B1104" s="4" t="s">
        <v>2204</v>
      </c>
      <c r="C1104" s="5">
        <v>0</v>
      </c>
      <c r="D1104" s="5">
        <v>300000</v>
      </c>
      <c r="E1104" s="5">
        <v>602000</v>
      </c>
      <c r="F1104" s="5">
        <v>302000</v>
      </c>
    </row>
    <row r="1105" spans="1:6" ht="12.75" customHeight="1" x14ac:dyDescent="0.2">
      <c r="A1105" s="4" t="s">
        <v>2205</v>
      </c>
      <c r="B1105" s="4" t="s">
        <v>2206</v>
      </c>
      <c r="C1105" s="5">
        <v>0</v>
      </c>
      <c r="D1105" s="5">
        <v>3480</v>
      </c>
      <c r="E1105" s="5">
        <v>3480</v>
      </c>
      <c r="F1105" s="5">
        <v>0</v>
      </c>
    </row>
    <row r="1106" spans="1:6" ht="12.75" customHeight="1" x14ac:dyDescent="0.2">
      <c r="A1106" s="4" t="s">
        <v>2207</v>
      </c>
      <c r="B1106" s="4" t="s">
        <v>2208</v>
      </c>
      <c r="C1106" s="5">
        <v>0</v>
      </c>
      <c r="D1106" s="5">
        <v>10410</v>
      </c>
      <c r="E1106" s="5">
        <v>12840</v>
      </c>
      <c r="F1106" s="5">
        <v>2430</v>
      </c>
    </row>
    <row r="1107" spans="1:6" ht="12.75" customHeight="1" x14ac:dyDescent="0.2">
      <c r="A1107" s="4" t="s">
        <v>2209</v>
      </c>
      <c r="B1107" s="4" t="s">
        <v>2210</v>
      </c>
      <c r="C1107" s="5">
        <v>0</v>
      </c>
      <c r="D1107" s="5">
        <v>22530</v>
      </c>
      <c r="E1107" s="5">
        <v>30000</v>
      </c>
      <c r="F1107" s="5">
        <v>7470</v>
      </c>
    </row>
    <row r="1108" spans="1:6" ht="12.75" customHeight="1" x14ac:dyDescent="0.2">
      <c r="A1108" s="4" t="s">
        <v>2211</v>
      </c>
      <c r="B1108" s="4" t="s">
        <v>2212</v>
      </c>
      <c r="C1108" s="5">
        <v>0</v>
      </c>
      <c r="D1108" s="5">
        <v>19440</v>
      </c>
      <c r="E1108" s="5">
        <v>25920</v>
      </c>
      <c r="F1108" s="5">
        <v>6480</v>
      </c>
    </row>
    <row r="1109" spans="1:6" ht="12.75" customHeight="1" x14ac:dyDescent="0.2">
      <c r="A1109" s="4" t="s">
        <v>2213</v>
      </c>
      <c r="B1109" s="4" t="s">
        <v>2214</v>
      </c>
      <c r="C1109" s="5">
        <v>0</v>
      </c>
      <c r="D1109" s="5">
        <v>18780</v>
      </c>
      <c r="E1109" s="5">
        <v>31110</v>
      </c>
      <c r="F1109" s="5">
        <v>12330</v>
      </c>
    </row>
    <row r="1110" spans="1:6" ht="12.75" customHeight="1" x14ac:dyDescent="0.2">
      <c r="A1110" s="4" t="s">
        <v>2215</v>
      </c>
      <c r="B1110" s="4" t="s">
        <v>2216</v>
      </c>
      <c r="C1110" s="5">
        <v>0</v>
      </c>
      <c r="D1110" s="5">
        <v>23490</v>
      </c>
      <c r="E1110" s="5">
        <v>37980</v>
      </c>
      <c r="F1110" s="5">
        <v>14490</v>
      </c>
    </row>
    <row r="1111" spans="1:6" ht="12.75" customHeight="1" x14ac:dyDescent="0.2">
      <c r="A1111" s="4" t="s">
        <v>2217</v>
      </c>
      <c r="B1111" s="4" t="s">
        <v>2218</v>
      </c>
      <c r="C1111" s="5">
        <v>0</v>
      </c>
      <c r="D1111" s="5">
        <v>4740</v>
      </c>
      <c r="E1111" s="5">
        <v>7440</v>
      </c>
      <c r="F1111" s="5">
        <v>2700</v>
      </c>
    </row>
    <row r="1112" spans="1:6" ht="12.75" customHeight="1" x14ac:dyDescent="0.2">
      <c r="A1112" s="4" t="s">
        <v>2219</v>
      </c>
      <c r="B1112" s="4" t="s">
        <v>2220</v>
      </c>
      <c r="C1112" s="5">
        <v>0</v>
      </c>
      <c r="D1112" s="5">
        <v>14460</v>
      </c>
      <c r="E1112" s="5">
        <v>17880</v>
      </c>
      <c r="F1112" s="5">
        <v>3420</v>
      </c>
    </row>
    <row r="1113" spans="1:6" ht="12.75" customHeight="1" x14ac:dyDescent="0.2">
      <c r="A1113" s="4" t="s">
        <v>2221</v>
      </c>
      <c r="B1113" s="4" t="s">
        <v>2222</v>
      </c>
      <c r="C1113" s="5">
        <v>0</v>
      </c>
      <c r="D1113" s="5">
        <v>10170</v>
      </c>
      <c r="E1113" s="5">
        <v>10170</v>
      </c>
      <c r="F1113" s="5">
        <v>0</v>
      </c>
    </row>
    <row r="1114" spans="1:6" ht="12.75" customHeight="1" x14ac:dyDescent="0.2">
      <c r="A1114" s="4" t="s">
        <v>2223</v>
      </c>
      <c r="B1114" s="4" t="s">
        <v>2224</v>
      </c>
      <c r="C1114" s="5">
        <v>0</v>
      </c>
      <c r="D1114" s="5">
        <v>11520</v>
      </c>
      <c r="E1114" s="5">
        <v>15120</v>
      </c>
      <c r="F1114" s="5">
        <v>3600</v>
      </c>
    </row>
    <row r="1115" spans="1:6" ht="12.75" customHeight="1" x14ac:dyDescent="0.2">
      <c r="A1115" s="4" t="s">
        <v>2225</v>
      </c>
      <c r="B1115" s="4" t="s">
        <v>2226</v>
      </c>
      <c r="C1115" s="5">
        <v>0</v>
      </c>
      <c r="D1115" s="5">
        <v>900</v>
      </c>
      <c r="E1115" s="5">
        <v>900</v>
      </c>
      <c r="F1115" s="5">
        <v>0</v>
      </c>
    </row>
    <row r="1116" spans="1:6" ht="12.75" customHeight="1" x14ac:dyDescent="0.2">
      <c r="A1116" s="4" t="s">
        <v>2227</v>
      </c>
      <c r="B1116" s="4" t="s">
        <v>2228</v>
      </c>
      <c r="C1116" s="5">
        <v>0</v>
      </c>
      <c r="D1116" s="5">
        <v>13320</v>
      </c>
      <c r="E1116" s="5">
        <v>34470</v>
      </c>
      <c r="F1116" s="5">
        <v>21150</v>
      </c>
    </row>
    <row r="1117" spans="1:6" ht="12.75" customHeight="1" x14ac:dyDescent="0.2">
      <c r="A1117" s="4" t="s">
        <v>2229</v>
      </c>
      <c r="B1117" s="4" t="s">
        <v>2230</v>
      </c>
      <c r="C1117" s="5">
        <v>0</v>
      </c>
      <c r="D1117" s="5">
        <v>20820.03</v>
      </c>
      <c r="E1117" s="5">
        <v>20820.03</v>
      </c>
      <c r="F1117" s="5">
        <v>0</v>
      </c>
    </row>
    <row r="1118" spans="1:6" ht="12.75" customHeight="1" x14ac:dyDescent="0.2">
      <c r="A1118" s="4" t="s">
        <v>2231</v>
      </c>
      <c r="B1118" s="4" t="s">
        <v>2232</v>
      </c>
      <c r="C1118" s="5">
        <v>0</v>
      </c>
      <c r="D1118" s="5">
        <v>3960</v>
      </c>
      <c r="E1118" s="5">
        <v>6390</v>
      </c>
      <c r="F1118" s="5">
        <v>2430</v>
      </c>
    </row>
    <row r="1119" spans="1:6" ht="12.75" customHeight="1" x14ac:dyDescent="0.2">
      <c r="A1119" s="4" t="s">
        <v>2233</v>
      </c>
      <c r="B1119" s="4" t="s">
        <v>2234</v>
      </c>
      <c r="C1119" s="5">
        <v>0</v>
      </c>
      <c r="D1119" s="5">
        <v>0</v>
      </c>
      <c r="E1119" s="5">
        <v>5670</v>
      </c>
      <c r="F1119" s="5">
        <v>5670</v>
      </c>
    </row>
    <row r="1120" spans="1:6" ht="12.75" customHeight="1" x14ac:dyDescent="0.2">
      <c r="A1120" s="4" t="s">
        <v>2235</v>
      </c>
      <c r="B1120" s="4" t="s">
        <v>2236</v>
      </c>
      <c r="C1120" s="5">
        <v>0</v>
      </c>
      <c r="D1120" s="5">
        <v>4740</v>
      </c>
      <c r="E1120" s="5">
        <v>4740</v>
      </c>
      <c r="F1120" s="5">
        <v>0</v>
      </c>
    </row>
    <row r="1121" spans="1:6" ht="12.75" customHeight="1" x14ac:dyDescent="0.2">
      <c r="A1121" s="4" t="s">
        <v>2237</v>
      </c>
      <c r="B1121" s="4" t="s">
        <v>2238</v>
      </c>
      <c r="C1121" s="5">
        <v>0</v>
      </c>
      <c r="D1121" s="5">
        <v>31740</v>
      </c>
      <c r="E1121" s="5">
        <v>41730</v>
      </c>
      <c r="F1121" s="5">
        <v>9990</v>
      </c>
    </row>
    <row r="1122" spans="1:6" ht="12.75" customHeight="1" x14ac:dyDescent="0.2">
      <c r="A1122" s="4" t="s">
        <v>2239</v>
      </c>
      <c r="B1122" s="4" t="s">
        <v>2240</v>
      </c>
      <c r="C1122" s="5">
        <v>0</v>
      </c>
      <c r="D1122" s="5">
        <v>6540</v>
      </c>
      <c r="E1122" s="5">
        <v>8970</v>
      </c>
      <c r="F1122" s="5">
        <v>2430</v>
      </c>
    </row>
    <row r="1123" spans="1:6" ht="12.75" customHeight="1" x14ac:dyDescent="0.2">
      <c r="A1123" s="4" t="s">
        <v>2241</v>
      </c>
      <c r="B1123" s="4" t="s">
        <v>2242</v>
      </c>
      <c r="C1123" s="5">
        <v>0</v>
      </c>
      <c r="D1123" s="5">
        <v>6120</v>
      </c>
      <c r="E1123" s="5">
        <v>20340</v>
      </c>
      <c r="F1123" s="5">
        <v>14220</v>
      </c>
    </row>
    <row r="1124" spans="1:6" ht="12.75" customHeight="1" x14ac:dyDescent="0.2">
      <c r="A1124" s="4" t="s">
        <v>2243</v>
      </c>
      <c r="B1124" s="4" t="s">
        <v>2244</v>
      </c>
      <c r="C1124" s="5">
        <v>0</v>
      </c>
      <c r="D1124" s="5">
        <v>23580</v>
      </c>
      <c r="E1124" s="5">
        <v>23580</v>
      </c>
      <c r="F1124" s="5">
        <v>0</v>
      </c>
    </row>
    <row r="1125" spans="1:6" ht="12.75" customHeight="1" x14ac:dyDescent="0.2">
      <c r="A1125" s="4" t="s">
        <v>2245</v>
      </c>
      <c r="B1125" s="4" t="s">
        <v>2246</v>
      </c>
      <c r="C1125" s="5">
        <v>0</v>
      </c>
      <c r="D1125" s="5">
        <v>44587.07</v>
      </c>
      <c r="E1125" s="5">
        <v>71384.14</v>
      </c>
      <c r="F1125" s="5">
        <v>26797.07</v>
      </c>
    </row>
    <row r="1126" spans="1:6" ht="12.75" customHeight="1" x14ac:dyDescent="0.2">
      <c r="A1126" s="4" t="s">
        <v>2247</v>
      </c>
      <c r="B1126" s="4" t="s">
        <v>2248</v>
      </c>
      <c r="C1126" s="5">
        <v>0</v>
      </c>
      <c r="D1126" s="5">
        <v>33420</v>
      </c>
      <c r="E1126" s="5">
        <v>44220</v>
      </c>
      <c r="F1126" s="5">
        <v>10800</v>
      </c>
    </row>
    <row r="1127" spans="1:6" ht="12.75" customHeight="1" x14ac:dyDescent="0.2">
      <c r="A1127" s="4" t="s">
        <v>2249</v>
      </c>
      <c r="B1127" s="4" t="s">
        <v>2250</v>
      </c>
      <c r="C1127" s="5">
        <v>0</v>
      </c>
      <c r="D1127" s="5">
        <v>11610</v>
      </c>
      <c r="E1127" s="5">
        <v>31410</v>
      </c>
      <c r="F1127" s="5">
        <v>19800</v>
      </c>
    </row>
    <row r="1128" spans="1:6" ht="12.75" customHeight="1" x14ac:dyDescent="0.2">
      <c r="A1128" s="4" t="s">
        <v>2251</v>
      </c>
      <c r="B1128" s="4" t="s">
        <v>2252</v>
      </c>
      <c r="C1128" s="5">
        <v>0</v>
      </c>
      <c r="D1128" s="5">
        <v>50010</v>
      </c>
      <c r="E1128" s="5">
        <v>62070</v>
      </c>
      <c r="F1128" s="5">
        <v>12060</v>
      </c>
    </row>
    <row r="1129" spans="1:6" ht="12.75" customHeight="1" x14ac:dyDescent="0.2">
      <c r="A1129" s="4" t="s">
        <v>2253</v>
      </c>
      <c r="B1129" s="4" t="s">
        <v>2254</v>
      </c>
      <c r="C1129" s="5">
        <v>0</v>
      </c>
      <c r="D1129" s="5">
        <v>32400</v>
      </c>
      <c r="E1129" s="5">
        <v>46170</v>
      </c>
      <c r="F1129" s="5">
        <v>13770</v>
      </c>
    </row>
    <row r="1130" spans="1:6" ht="12.75" customHeight="1" x14ac:dyDescent="0.2">
      <c r="A1130" s="4" t="s">
        <v>2255</v>
      </c>
      <c r="B1130" s="4" t="s">
        <v>2256</v>
      </c>
      <c r="C1130" s="5">
        <v>0</v>
      </c>
      <c r="D1130" s="5">
        <v>14500</v>
      </c>
      <c r="E1130" s="5">
        <v>19500</v>
      </c>
      <c r="F1130" s="5">
        <v>5000</v>
      </c>
    </row>
    <row r="1131" spans="1:6" ht="12.75" customHeight="1" x14ac:dyDescent="0.2">
      <c r="A1131" s="4" t="s">
        <v>2257</v>
      </c>
      <c r="B1131" s="4" t="s">
        <v>2258</v>
      </c>
      <c r="C1131" s="5">
        <v>0</v>
      </c>
      <c r="D1131" s="5">
        <v>14580</v>
      </c>
      <c r="E1131" s="5">
        <v>19440</v>
      </c>
      <c r="F1131" s="5">
        <v>4860</v>
      </c>
    </row>
    <row r="1132" spans="1:6" ht="12.75" customHeight="1" x14ac:dyDescent="0.2">
      <c r="A1132" s="4" t="s">
        <v>2259</v>
      </c>
      <c r="B1132" s="4" t="s">
        <v>2260</v>
      </c>
      <c r="C1132" s="5">
        <v>0</v>
      </c>
      <c r="D1132" s="5">
        <v>1500</v>
      </c>
      <c r="E1132" s="5">
        <v>1500</v>
      </c>
      <c r="F1132" s="5">
        <v>0</v>
      </c>
    </row>
    <row r="1133" spans="1:6" ht="12.75" customHeight="1" x14ac:dyDescent="0.2">
      <c r="A1133" s="4" t="s">
        <v>2261</v>
      </c>
      <c r="B1133" s="4" t="s">
        <v>2262</v>
      </c>
      <c r="C1133" s="5">
        <v>0</v>
      </c>
      <c r="D1133" s="5">
        <v>4860</v>
      </c>
      <c r="E1133" s="5">
        <v>4860</v>
      </c>
      <c r="F1133" s="5">
        <v>0</v>
      </c>
    </row>
    <row r="1134" spans="1:6" ht="12.75" customHeight="1" x14ac:dyDescent="0.2">
      <c r="A1134" s="4" t="s">
        <v>2263</v>
      </c>
      <c r="B1134" s="4" t="s">
        <v>2264</v>
      </c>
      <c r="C1134" s="5">
        <v>0</v>
      </c>
      <c r="D1134" s="5">
        <v>76602.5</v>
      </c>
      <c r="E1134" s="5">
        <v>103782.5</v>
      </c>
      <c r="F1134" s="5">
        <v>27180</v>
      </c>
    </row>
    <row r="1135" spans="1:6" ht="12.75" customHeight="1" x14ac:dyDescent="0.2">
      <c r="A1135" s="4" t="s">
        <v>2265</v>
      </c>
      <c r="B1135" s="4" t="s">
        <v>2266</v>
      </c>
      <c r="C1135" s="5">
        <v>0</v>
      </c>
      <c r="D1135" s="5">
        <v>18030</v>
      </c>
      <c r="E1135" s="5">
        <v>22080</v>
      </c>
      <c r="F1135" s="5">
        <v>4050</v>
      </c>
    </row>
    <row r="1136" spans="1:6" ht="12.75" customHeight="1" x14ac:dyDescent="0.2">
      <c r="A1136" s="4" t="s">
        <v>2267</v>
      </c>
      <c r="B1136" s="4" t="s">
        <v>2268</v>
      </c>
      <c r="C1136" s="5">
        <v>0</v>
      </c>
      <c r="D1136" s="5">
        <v>9720</v>
      </c>
      <c r="E1136" s="5">
        <v>11340</v>
      </c>
      <c r="F1136" s="5">
        <v>1620</v>
      </c>
    </row>
    <row r="1137" spans="1:6" ht="12.75" customHeight="1" x14ac:dyDescent="0.2">
      <c r="A1137" s="4" t="s">
        <v>2269</v>
      </c>
      <c r="B1137" s="4" t="s">
        <v>2270</v>
      </c>
      <c r="C1137" s="5">
        <v>0</v>
      </c>
      <c r="D1137" s="5">
        <v>18390.009999999998</v>
      </c>
      <c r="E1137" s="5">
        <v>21720.01</v>
      </c>
      <c r="F1137" s="5">
        <v>3330</v>
      </c>
    </row>
    <row r="1138" spans="1:6" ht="12.75" customHeight="1" x14ac:dyDescent="0.2">
      <c r="A1138" s="4" t="s">
        <v>2271</v>
      </c>
      <c r="B1138" s="4" t="s">
        <v>2272</v>
      </c>
      <c r="C1138" s="5">
        <v>0</v>
      </c>
      <c r="D1138" s="5">
        <v>840</v>
      </c>
      <c r="E1138" s="5">
        <v>840</v>
      </c>
      <c r="F1138" s="5">
        <v>0</v>
      </c>
    </row>
    <row r="1139" spans="1:6" ht="12.75" customHeight="1" x14ac:dyDescent="0.2">
      <c r="A1139" s="4" t="s">
        <v>2273</v>
      </c>
      <c r="B1139" s="4" t="s">
        <v>2274</v>
      </c>
      <c r="C1139" s="5">
        <v>0</v>
      </c>
      <c r="D1139" s="5">
        <v>6660</v>
      </c>
      <c r="E1139" s="5">
        <v>17640</v>
      </c>
      <c r="F1139" s="5">
        <v>10980</v>
      </c>
    </row>
    <row r="1140" spans="1:6" ht="12.75" customHeight="1" x14ac:dyDescent="0.2">
      <c r="A1140" s="4" t="s">
        <v>2275</v>
      </c>
      <c r="B1140" s="4" t="s">
        <v>2276</v>
      </c>
      <c r="C1140" s="5">
        <v>0</v>
      </c>
      <c r="D1140" s="5">
        <v>2430</v>
      </c>
      <c r="E1140" s="5">
        <v>3240</v>
      </c>
      <c r="F1140" s="5">
        <v>810</v>
      </c>
    </row>
    <row r="1141" spans="1:6" ht="12.75" customHeight="1" x14ac:dyDescent="0.2">
      <c r="A1141" s="4" t="s">
        <v>2277</v>
      </c>
      <c r="B1141" s="4" t="s">
        <v>2278</v>
      </c>
      <c r="C1141" s="5">
        <v>0</v>
      </c>
      <c r="D1141" s="5">
        <v>13950</v>
      </c>
      <c r="E1141" s="5">
        <v>17550</v>
      </c>
      <c r="F1141" s="5">
        <v>3600</v>
      </c>
    </row>
    <row r="1142" spans="1:6" ht="12.75" customHeight="1" x14ac:dyDescent="0.2">
      <c r="A1142" s="4" t="s">
        <v>2279</v>
      </c>
      <c r="B1142" s="4" t="s">
        <v>2280</v>
      </c>
      <c r="C1142" s="5">
        <v>0</v>
      </c>
      <c r="D1142" s="5">
        <v>21900</v>
      </c>
      <c r="E1142" s="5">
        <v>35130</v>
      </c>
      <c r="F1142" s="5">
        <v>13230</v>
      </c>
    </row>
    <row r="1143" spans="1:6" ht="12.75" customHeight="1" x14ac:dyDescent="0.2">
      <c r="A1143" s="4" t="s">
        <v>2281</v>
      </c>
      <c r="B1143" s="4" t="s">
        <v>2282</v>
      </c>
      <c r="C1143" s="5">
        <v>0</v>
      </c>
      <c r="D1143" s="5">
        <v>22230</v>
      </c>
      <c r="E1143" s="5">
        <v>45990</v>
      </c>
      <c r="F1143" s="5">
        <v>23760</v>
      </c>
    </row>
    <row r="1144" spans="1:6" ht="12.75" customHeight="1" x14ac:dyDescent="0.2">
      <c r="A1144" s="4" t="s">
        <v>2283</v>
      </c>
      <c r="B1144" s="4" t="s">
        <v>2284</v>
      </c>
      <c r="C1144" s="5">
        <v>0</v>
      </c>
      <c r="D1144" s="5">
        <v>14460</v>
      </c>
      <c r="E1144" s="5">
        <v>25260</v>
      </c>
      <c r="F1144" s="5">
        <v>10800</v>
      </c>
    </row>
    <row r="1145" spans="1:6" ht="12.75" customHeight="1" x14ac:dyDescent="0.2">
      <c r="A1145" s="4" t="s">
        <v>2285</v>
      </c>
      <c r="B1145" s="4" t="s">
        <v>2286</v>
      </c>
      <c r="C1145" s="5">
        <v>0</v>
      </c>
      <c r="D1145" s="5">
        <v>17910</v>
      </c>
      <c r="E1145" s="5">
        <v>29520</v>
      </c>
      <c r="F1145" s="5">
        <v>11610</v>
      </c>
    </row>
    <row r="1146" spans="1:6" ht="12.75" customHeight="1" x14ac:dyDescent="0.2">
      <c r="A1146" s="4" t="s">
        <v>2287</v>
      </c>
      <c r="B1146" s="4" t="s">
        <v>2288</v>
      </c>
      <c r="C1146" s="5">
        <v>0</v>
      </c>
      <c r="D1146" s="5">
        <v>12240</v>
      </c>
      <c r="E1146" s="5">
        <v>23040</v>
      </c>
      <c r="F1146" s="5">
        <v>10800</v>
      </c>
    </row>
    <row r="1147" spans="1:6" ht="12.75" customHeight="1" x14ac:dyDescent="0.2">
      <c r="A1147" s="4" t="s">
        <v>2289</v>
      </c>
      <c r="B1147" s="4" t="s">
        <v>2290</v>
      </c>
      <c r="C1147" s="5">
        <v>0</v>
      </c>
      <c r="D1147" s="5">
        <v>10290</v>
      </c>
      <c r="E1147" s="5">
        <v>13620</v>
      </c>
      <c r="F1147" s="5">
        <v>3330</v>
      </c>
    </row>
    <row r="1148" spans="1:6" ht="12.75" customHeight="1" x14ac:dyDescent="0.2">
      <c r="A1148" s="4" t="s">
        <v>2291</v>
      </c>
      <c r="B1148" s="4" t="s">
        <v>2292</v>
      </c>
      <c r="C1148" s="5">
        <v>0</v>
      </c>
      <c r="D1148" s="5">
        <v>21870</v>
      </c>
      <c r="E1148" s="5">
        <v>22680</v>
      </c>
      <c r="F1148" s="5">
        <v>810</v>
      </c>
    </row>
    <row r="1149" spans="1:6" ht="12.75" customHeight="1" x14ac:dyDescent="0.2">
      <c r="A1149" s="4" t="s">
        <v>2293</v>
      </c>
      <c r="B1149" s="4" t="s">
        <v>2294</v>
      </c>
      <c r="C1149" s="5">
        <v>0</v>
      </c>
      <c r="D1149" s="5">
        <v>1680</v>
      </c>
      <c r="E1149" s="5">
        <v>1680</v>
      </c>
      <c r="F1149" s="5">
        <v>0</v>
      </c>
    </row>
    <row r="1150" spans="1:6" ht="12.75" customHeight="1" x14ac:dyDescent="0.2">
      <c r="A1150" s="4" t="s">
        <v>2295</v>
      </c>
      <c r="B1150" s="4" t="s">
        <v>2296</v>
      </c>
      <c r="C1150" s="5">
        <v>0</v>
      </c>
      <c r="D1150" s="5">
        <v>4860</v>
      </c>
      <c r="E1150" s="5">
        <v>4860</v>
      </c>
      <c r="F1150" s="5">
        <v>0</v>
      </c>
    </row>
    <row r="1151" spans="1:6" ht="12.75" customHeight="1" x14ac:dyDescent="0.2">
      <c r="A1151" s="4" t="s">
        <v>2297</v>
      </c>
      <c r="B1151" s="4" t="s">
        <v>2298</v>
      </c>
      <c r="C1151" s="5">
        <v>0</v>
      </c>
      <c r="D1151" s="5">
        <v>4230</v>
      </c>
      <c r="E1151" s="5">
        <v>8730</v>
      </c>
      <c r="F1151" s="5">
        <v>4500</v>
      </c>
    </row>
    <row r="1152" spans="1:6" ht="12.75" customHeight="1" x14ac:dyDescent="0.2">
      <c r="A1152" s="4" t="s">
        <v>2299</v>
      </c>
      <c r="B1152" s="4" t="s">
        <v>2300</v>
      </c>
      <c r="C1152" s="5">
        <v>0</v>
      </c>
      <c r="D1152" s="5">
        <v>12240</v>
      </c>
      <c r="E1152" s="5">
        <v>15480</v>
      </c>
      <c r="F1152" s="5">
        <v>3240</v>
      </c>
    </row>
    <row r="1153" spans="1:6" ht="12.75" customHeight="1" x14ac:dyDescent="0.2">
      <c r="A1153" s="4" t="s">
        <v>2301</v>
      </c>
      <c r="B1153" s="4" t="s">
        <v>2302</v>
      </c>
      <c r="C1153" s="5">
        <v>0</v>
      </c>
      <c r="D1153" s="5">
        <v>18330</v>
      </c>
      <c r="E1153" s="5">
        <v>32640</v>
      </c>
      <c r="F1153" s="5">
        <v>14310</v>
      </c>
    </row>
    <row r="1154" spans="1:6" ht="12.75" customHeight="1" x14ac:dyDescent="0.2">
      <c r="A1154" s="4" t="s">
        <v>2303</v>
      </c>
      <c r="B1154" s="4" t="s">
        <v>2304</v>
      </c>
      <c r="C1154" s="5">
        <v>0</v>
      </c>
      <c r="D1154" s="5">
        <v>10260</v>
      </c>
      <c r="E1154" s="5">
        <v>10260</v>
      </c>
      <c r="F1154" s="5">
        <v>0</v>
      </c>
    </row>
    <row r="1155" spans="1:6" ht="12.75" customHeight="1" x14ac:dyDescent="0.2">
      <c r="A1155" s="4" t="s">
        <v>2305</v>
      </c>
      <c r="B1155" s="4" t="s">
        <v>2306</v>
      </c>
      <c r="C1155" s="5">
        <v>0</v>
      </c>
      <c r="D1155" s="5">
        <v>1680</v>
      </c>
      <c r="E1155" s="5">
        <v>1680</v>
      </c>
      <c r="F1155" s="5">
        <v>0</v>
      </c>
    </row>
    <row r="1156" spans="1:6" ht="12.75" customHeight="1" x14ac:dyDescent="0.2">
      <c r="A1156" s="4" t="s">
        <v>2307</v>
      </c>
      <c r="B1156" s="4" t="s">
        <v>2308</v>
      </c>
      <c r="C1156" s="5">
        <v>0</v>
      </c>
      <c r="D1156" s="5">
        <v>4470</v>
      </c>
      <c r="E1156" s="5">
        <v>10500</v>
      </c>
      <c r="F1156" s="5">
        <v>6030</v>
      </c>
    </row>
    <row r="1157" spans="1:6" ht="12.75" customHeight="1" x14ac:dyDescent="0.2">
      <c r="A1157" s="4" t="s">
        <v>2309</v>
      </c>
      <c r="B1157" s="4" t="s">
        <v>2310</v>
      </c>
      <c r="C1157" s="5">
        <v>0</v>
      </c>
      <c r="D1157" s="5">
        <v>22860</v>
      </c>
      <c r="E1157" s="5">
        <v>22860</v>
      </c>
      <c r="F1157" s="5">
        <v>0</v>
      </c>
    </row>
    <row r="1158" spans="1:6" ht="12.75" customHeight="1" x14ac:dyDescent="0.2">
      <c r="A1158" s="4" t="s">
        <v>2311</v>
      </c>
      <c r="B1158" s="4" t="s">
        <v>2312</v>
      </c>
      <c r="C1158" s="5">
        <v>0</v>
      </c>
      <c r="D1158" s="5">
        <v>16110</v>
      </c>
      <c r="E1158" s="5">
        <v>23130</v>
      </c>
      <c r="F1158" s="5">
        <v>7020</v>
      </c>
    </row>
    <row r="1159" spans="1:6" ht="12.75" customHeight="1" x14ac:dyDescent="0.2">
      <c r="A1159" s="4" t="s">
        <v>2313</v>
      </c>
      <c r="B1159" s="4" t="s">
        <v>2314</v>
      </c>
      <c r="C1159" s="5">
        <v>0</v>
      </c>
      <c r="D1159" s="5">
        <v>4590</v>
      </c>
      <c r="E1159" s="5">
        <v>4590</v>
      </c>
      <c r="F1159" s="5">
        <v>0</v>
      </c>
    </row>
    <row r="1160" spans="1:6" ht="12.75" customHeight="1" x14ac:dyDescent="0.2">
      <c r="A1160" s="4" t="s">
        <v>2315</v>
      </c>
      <c r="B1160" s="4" t="s">
        <v>2316</v>
      </c>
      <c r="C1160" s="5">
        <v>0</v>
      </c>
      <c r="D1160" s="5">
        <v>8100</v>
      </c>
      <c r="E1160" s="5">
        <v>14580</v>
      </c>
      <c r="F1160" s="5">
        <v>6480</v>
      </c>
    </row>
    <row r="1161" spans="1:6" ht="12.75" customHeight="1" x14ac:dyDescent="0.2">
      <c r="A1161" s="4" t="s">
        <v>2317</v>
      </c>
      <c r="B1161" s="4" t="s">
        <v>2318</v>
      </c>
      <c r="C1161" s="5">
        <v>0</v>
      </c>
      <c r="D1161" s="5">
        <v>54300</v>
      </c>
      <c r="E1161" s="5">
        <v>78510</v>
      </c>
      <c r="F1161" s="5">
        <v>24210</v>
      </c>
    </row>
    <row r="1162" spans="1:6" ht="12.75" customHeight="1" x14ac:dyDescent="0.2">
      <c r="A1162" s="4" t="s">
        <v>2319</v>
      </c>
      <c r="B1162" s="4" t="s">
        <v>2320</v>
      </c>
      <c r="C1162" s="5">
        <v>0</v>
      </c>
      <c r="D1162" s="5">
        <v>20730</v>
      </c>
      <c r="E1162" s="5">
        <v>33690</v>
      </c>
      <c r="F1162" s="5">
        <v>12960</v>
      </c>
    </row>
    <row r="1163" spans="1:6" ht="12.75" customHeight="1" x14ac:dyDescent="0.2">
      <c r="A1163" s="4" t="s">
        <v>2321</v>
      </c>
      <c r="B1163" s="4" t="s">
        <v>2322</v>
      </c>
      <c r="C1163" s="5">
        <v>0</v>
      </c>
      <c r="D1163" s="5">
        <v>9000</v>
      </c>
      <c r="E1163" s="5">
        <v>19530</v>
      </c>
      <c r="F1163" s="5">
        <v>10530</v>
      </c>
    </row>
    <row r="1164" spans="1:6" ht="12.75" customHeight="1" x14ac:dyDescent="0.2">
      <c r="A1164" s="4" t="s">
        <v>2323</v>
      </c>
      <c r="B1164" s="4" t="s">
        <v>2324</v>
      </c>
      <c r="C1164" s="5">
        <v>0</v>
      </c>
      <c r="D1164" s="5">
        <v>1620</v>
      </c>
      <c r="E1164" s="5">
        <v>1620</v>
      </c>
      <c r="F1164" s="5">
        <v>0</v>
      </c>
    </row>
    <row r="1165" spans="1:6" ht="12.75" customHeight="1" x14ac:dyDescent="0.2">
      <c r="A1165" s="4" t="s">
        <v>2325</v>
      </c>
      <c r="B1165" s="4" t="s">
        <v>2326</v>
      </c>
      <c r="C1165" s="5">
        <v>0</v>
      </c>
      <c r="D1165" s="5">
        <v>42210</v>
      </c>
      <c r="E1165" s="5">
        <v>62460</v>
      </c>
      <c r="F1165" s="5">
        <v>20250</v>
      </c>
    </row>
    <row r="1166" spans="1:6" ht="12.75" customHeight="1" x14ac:dyDescent="0.2">
      <c r="A1166" s="4" t="s">
        <v>2327</v>
      </c>
      <c r="B1166" s="4" t="s">
        <v>2328</v>
      </c>
      <c r="C1166" s="5">
        <v>0</v>
      </c>
      <c r="D1166" s="5">
        <v>8550</v>
      </c>
      <c r="E1166" s="5">
        <v>12960</v>
      </c>
      <c r="F1166" s="5">
        <v>4410</v>
      </c>
    </row>
    <row r="1167" spans="1:6" ht="12.75" customHeight="1" x14ac:dyDescent="0.2">
      <c r="A1167" s="4" t="s">
        <v>2329</v>
      </c>
      <c r="B1167" s="4" t="s">
        <v>2330</v>
      </c>
      <c r="C1167" s="5">
        <v>0</v>
      </c>
      <c r="D1167" s="5">
        <v>29879.57</v>
      </c>
      <c r="E1167" s="5">
        <v>46191.64</v>
      </c>
      <c r="F1167" s="5">
        <v>16312.07</v>
      </c>
    </row>
    <row r="1168" spans="1:6" ht="12.75" customHeight="1" x14ac:dyDescent="0.2">
      <c r="A1168" s="4" t="s">
        <v>2331</v>
      </c>
      <c r="B1168" s="4" t="s">
        <v>2332</v>
      </c>
      <c r="C1168" s="5">
        <v>0</v>
      </c>
      <c r="D1168" s="5">
        <v>11160</v>
      </c>
      <c r="E1168" s="5">
        <v>20340</v>
      </c>
      <c r="F1168" s="5">
        <v>9180</v>
      </c>
    </row>
    <row r="1169" spans="1:6" ht="12.75" customHeight="1" x14ac:dyDescent="0.2">
      <c r="A1169" s="4" t="s">
        <v>2333</v>
      </c>
      <c r="B1169" s="4" t="s">
        <v>2334</v>
      </c>
      <c r="C1169" s="5">
        <v>0</v>
      </c>
      <c r="D1169" s="5">
        <v>3240</v>
      </c>
      <c r="E1169" s="5">
        <v>3240</v>
      </c>
      <c r="F1169" s="5">
        <v>0</v>
      </c>
    </row>
    <row r="1170" spans="1:6" ht="12.75" customHeight="1" x14ac:dyDescent="0.2">
      <c r="A1170" s="4" t="s">
        <v>2335</v>
      </c>
      <c r="B1170" s="4" t="s">
        <v>2336</v>
      </c>
      <c r="C1170" s="5">
        <v>0</v>
      </c>
      <c r="D1170" s="5">
        <v>22140</v>
      </c>
      <c r="E1170" s="5">
        <v>36630</v>
      </c>
      <c r="F1170" s="5">
        <v>14490</v>
      </c>
    </row>
    <row r="1171" spans="1:6" ht="12.75" customHeight="1" x14ac:dyDescent="0.2">
      <c r="A1171" s="4" t="s">
        <v>2337</v>
      </c>
      <c r="B1171" s="4" t="s">
        <v>2338</v>
      </c>
      <c r="C1171" s="5">
        <v>0</v>
      </c>
      <c r="D1171" s="5">
        <v>4950</v>
      </c>
      <c r="E1171" s="5">
        <v>10890</v>
      </c>
      <c r="F1171" s="5">
        <v>5940</v>
      </c>
    </row>
    <row r="1172" spans="1:6" ht="12.75" customHeight="1" x14ac:dyDescent="0.2">
      <c r="A1172" s="4" t="s">
        <v>2339</v>
      </c>
      <c r="B1172" s="4" t="s">
        <v>2340</v>
      </c>
      <c r="C1172" s="5">
        <v>0</v>
      </c>
      <c r="D1172" s="5">
        <v>13410</v>
      </c>
      <c r="E1172" s="5">
        <v>15120</v>
      </c>
      <c r="F1172" s="5">
        <v>1710</v>
      </c>
    </row>
    <row r="1173" spans="1:6" ht="12.75" customHeight="1" x14ac:dyDescent="0.2">
      <c r="A1173" s="4" t="s">
        <v>2341</v>
      </c>
      <c r="B1173" s="4" t="s">
        <v>2342</v>
      </c>
      <c r="C1173" s="5">
        <v>0</v>
      </c>
      <c r="D1173" s="5">
        <v>14760</v>
      </c>
      <c r="E1173" s="5">
        <v>14760</v>
      </c>
      <c r="F1173" s="5">
        <v>0</v>
      </c>
    </row>
    <row r="1174" spans="1:6" ht="12.75" customHeight="1" x14ac:dyDescent="0.2">
      <c r="A1174" s="4" t="s">
        <v>2343</v>
      </c>
      <c r="B1174" s="4" t="s">
        <v>2344</v>
      </c>
      <c r="C1174" s="5">
        <v>0</v>
      </c>
      <c r="D1174" s="5">
        <v>2520</v>
      </c>
      <c r="E1174" s="5">
        <v>3330</v>
      </c>
      <c r="F1174" s="5">
        <v>810</v>
      </c>
    </row>
    <row r="1175" spans="1:6" ht="12.75" customHeight="1" x14ac:dyDescent="0.2">
      <c r="A1175" s="4" t="s">
        <v>2345</v>
      </c>
      <c r="B1175" s="4" t="s">
        <v>2346</v>
      </c>
      <c r="C1175" s="5">
        <v>0</v>
      </c>
      <c r="D1175" s="5">
        <v>2970.01</v>
      </c>
      <c r="E1175" s="5">
        <v>2970.01</v>
      </c>
      <c r="F1175" s="5">
        <v>0</v>
      </c>
    </row>
    <row r="1176" spans="1:6" ht="12.75" customHeight="1" x14ac:dyDescent="0.2">
      <c r="A1176" s="4" t="s">
        <v>2347</v>
      </c>
      <c r="B1176" s="4" t="s">
        <v>2348</v>
      </c>
      <c r="C1176" s="5">
        <v>0</v>
      </c>
      <c r="D1176" s="5">
        <v>44745</v>
      </c>
      <c r="E1176" s="5">
        <v>44745</v>
      </c>
      <c r="F1176" s="5">
        <v>0</v>
      </c>
    </row>
    <row r="1177" spans="1:6" ht="12.75" customHeight="1" x14ac:dyDescent="0.2">
      <c r="A1177" s="4" t="s">
        <v>2349</v>
      </c>
      <c r="B1177" s="4" t="s">
        <v>2350</v>
      </c>
      <c r="C1177" s="5">
        <v>0</v>
      </c>
      <c r="D1177" s="5">
        <v>16500</v>
      </c>
      <c r="E1177" s="5">
        <v>31755</v>
      </c>
      <c r="F1177" s="5">
        <v>15255</v>
      </c>
    </row>
    <row r="1178" spans="1:6" ht="12.75" customHeight="1" x14ac:dyDescent="0.2">
      <c r="A1178" s="4" t="s">
        <v>2351</v>
      </c>
      <c r="B1178" s="4" t="s">
        <v>2352</v>
      </c>
      <c r="C1178" s="5">
        <v>0</v>
      </c>
      <c r="D1178" s="5">
        <v>16380</v>
      </c>
      <c r="E1178" s="5">
        <v>36180</v>
      </c>
      <c r="F1178" s="5">
        <v>19800</v>
      </c>
    </row>
    <row r="1179" spans="1:6" ht="12.75" customHeight="1" x14ac:dyDescent="0.2">
      <c r="A1179" s="4" t="s">
        <v>2353</v>
      </c>
      <c r="B1179" s="4" t="s">
        <v>2354</v>
      </c>
      <c r="C1179" s="5">
        <v>0</v>
      </c>
      <c r="D1179" s="5">
        <v>13410</v>
      </c>
      <c r="E1179" s="5">
        <v>31590</v>
      </c>
      <c r="F1179" s="5">
        <v>18180</v>
      </c>
    </row>
    <row r="1180" spans="1:6" ht="12.75" customHeight="1" x14ac:dyDescent="0.2">
      <c r="A1180" s="4" t="s">
        <v>2355</v>
      </c>
      <c r="B1180" s="4" t="s">
        <v>2356</v>
      </c>
      <c r="C1180" s="5">
        <v>0</v>
      </c>
      <c r="D1180" s="5">
        <v>9360</v>
      </c>
      <c r="E1180" s="5">
        <v>24930</v>
      </c>
      <c r="F1180" s="5">
        <v>15570</v>
      </c>
    </row>
    <row r="1181" spans="1:6" ht="12.75" customHeight="1" x14ac:dyDescent="0.2">
      <c r="A1181" s="4" t="s">
        <v>2357</v>
      </c>
      <c r="B1181" s="4" t="s">
        <v>2358</v>
      </c>
      <c r="C1181" s="5">
        <v>0</v>
      </c>
      <c r="D1181" s="5">
        <v>3240</v>
      </c>
      <c r="E1181" s="5">
        <v>3240</v>
      </c>
      <c r="F1181" s="5">
        <v>0</v>
      </c>
    </row>
    <row r="1182" spans="1:6" ht="12.75" customHeight="1" x14ac:dyDescent="0.2">
      <c r="A1182" s="4" t="s">
        <v>2359</v>
      </c>
      <c r="B1182" s="4" t="s">
        <v>2360</v>
      </c>
      <c r="C1182" s="5">
        <v>0</v>
      </c>
      <c r="D1182" s="5">
        <v>13680</v>
      </c>
      <c r="E1182" s="5">
        <v>28530</v>
      </c>
      <c r="F1182" s="5">
        <v>14850</v>
      </c>
    </row>
    <row r="1183" spans="1:6" ht="12.75" customHeight="1" x14ac:dyDescent="0.2">
      <c r="A1183" s="4" t="s">
        <v>2361</v>
      </c>
      <c r="B1183" s="4" t="s">
        <v>2362</v>
      </c>
      <c r="C1183" s="5">
        <v>0</v>
      </c>
      <c r="D1183" s="5">
        <v>17280</v>
      </c>
      <c r="E1183" s="5">
        <v>36000</v>
      </c>
      <c r="F1183" s="5">
        <v>18720</v>
      </c>
    </row>
    <row r="1184" spans="1:6" ht="12.75" customHeight="1" x14ac:dyDescent="0.2">
      <c r="A1184" s="4" t="s">
        <v>2363</v>
      </c>
      <c r="B1184" s="4" t="s">
        <v>2364</v>
      </c>
      <c r="C1184" s="5">
        <v>0</v>
      </c>
      <c r="D1184" s="5">
        <v>7470</v>
      </c>
      <c r="E1184" s="5">
        <v>15390</v>
      </c>
      <c r="F1184" s="5">
        <v>7920</v>
      </c>
    </row>
    <row r="1185" spans="1:6" ht="12.75" customHeight="1" x14ac:dyDescent="0.2">
      <c r="A1185" s="4" t="s">
        <v>2365</v>
      </c>
      <c r="B1185" s="4" t="s">
        <v>2366</v>
      </c>
      <c r="C1185" s="5">
        <v>0</v>
      </c>
      <c r="D1185" s="5">
        <v>9270</v>
      </c>
      <c r="E1185" s="5">
        <v>13500</v>
      </c>
      <c r="F1185" s="5">
        <v>4230</v>
      </c>
    </row>
    <row r="1186" spans="1:6" ht="12.75" customHeight="1" x14ac:dyDescent="0.2">
      <c r="A1186" s="4" t="s">
        <v>2367</v>
      </c>
      <c r="B1186" s="4" t="s">
        <v>2368</v>
      </c>
      <c r="C1186" s="5">
        <v>0</v>
      </c>
      <c r="D1186" s="5">
        <v>900</v>
      </c>
      <c r="E1186" s="5">
        <v>1710</v>
      </c>
      <c r="F1186" s="5">
        <v>810</v>
      </c>
    </row>
    <row r="1187" spans="1:6" ht="12.75" customHeight="1" x14ac:dyDescent="0.2">
      <c r="A1187" s="4" t="s">
        <v>2369</v>
      </c>
      <c r="B1187" s="4" t="s">
        <v>2370</v>
      </c>
      <c r="C1187" s="5">
        <v>0</v>
      </c>
      <c r="D1187" s="5">
        <v>20700</v>
      </c>
      <c r="E1187" s="5">
        <v>37080</v>
      </c>
      <c r="F1187" s="5">
        <v>16380</v>
      </c>
    </row>
    <row r="1188" spans="1:6" ht="12.75" customHeight="1" x14ac:dyDescent="0.2">
      <c r="A1188" s="4" t="s">
        <v>2371</v>
      </c>
      <c r="B1188" s="4" t="s">
        <v>2372</v>
      </c>
      <c r="C1188" s="5">
        <v>0</v>
      </c>
      <c r="D1188" s="5">
        <v>9180</v>
      </c>
      <c r="E1188" s="5">
        <v>20430</v>
      </c>
      <c r="F1188" s="5">
        <v>11250</v>
      </c>
    </row>
    <row r="1189" spans="1:6" ht="12.75" customHeight="1" x14ac:dyDescent="0.2">
      <c r="A1189" s="4" t="s">
        <v>2373</v>
      </c>
      <c r="B1189" s="4" t="s">
        <v>2374</v>
      </c>
      <c r="C1189" s="5">
        <v>0</v>
      </c>
      <c r="D1189" s="5">
        <v>3240</v>
      </c>
      <c r="E1189" s="5">
        <v>4860</v>
      </c>
      <c r="F1189" s="5">
        <v>1620</v>
      </c>
    </row>
    <row r="1190" spans="1:6" ht="12.75" customHeight="1" x14ac:dyDescent="0.2">
      <c r="A1190" s="4" t="s">
        <v>2375</v>
      </c>
      <c r="B1190" s="4" t="s">
        <v>2376</v>
      </c>
      <c r="C1190" s="5">
        <v>0</v>
      </c>
      <c r="D1190" s="5">
        <v>3240</v>
      </c>
      <c r="E1190" s="5">
        <v>3240</v>
      </c>
      <c r="F1190" s="5">
        <v>0</v>
      </c>
    </row>
    <row r="1191" spans="1:6" ht="12.75" customHeight="1" x14ac:dyDescent="0.2">
      <c r="A1191" s="4" t="s">
        <v>2377</v>
      </c>
      <c r="B1191" s="4" t="s">
        <v>2378</v>
      </c>
      <c r="C1191" s="5">
        <v>0</v>
      </c>
      <c r="D1191" s="5">
        <v>3240</v>
      </c>
      <c r="E1191" s="5">
        <v>3240</v>
      </c>
      <c r="F1191" s="5">
        <v>0</v>
      </c>
    </row>
    <row r="1192" spans="1:6" ht="12.75" customHeight="1" x14ac:dyDescent="0.2">
      <c r="A1192" s="4" t="s">
        <v>2379</v>
      </c>
      <c r="B1192" s="4" t="s">
        <v>2380</v>
      </c>
      <c r="C1192" s="5">
        <v>0</v>
      </c>
      <c r="D1192" s="5">
        <v>810</v>
      </c>
      <c r="E1192" s="5">
        <v>810</v>
      </c>
      <c r="F1192" s="5">
        <v>0</v>
      </c>
    </row>
    <row r="1193" spans="1:6" ht="12.75" customHeight="1" x14ac:dyDescent="0.2">
      <c r="A1193" s="4" t="s">
        <v>2381</v>
      </c>
      <c r="B1193" s="4" t="s">
        <v>2382</v>
      </c>
      <c r="C1193" s="5">
        <v>0</v>
      </c>
      <c r="D1193" s="5">
        <v>3420</v>
      </c>
      <c r="E1193" s="5">
        <v>7560</v>
      </c>
      <c r="F1193" s="5">
        <v>4140</v>
      </c>
    </row>
    <row r="1194" spans="1:6" ht="12.75" customHeight="1" x14ac:dyDescent="0.2">
      <c r="A1194" s="4" t="s">
        <v>2383</v>
      </c>
      <c r="B1194" s="4" t="s">
        <v>2384</v>
      </c>
      <c r="C1194" s="5">
        <v>0</v>
      </c>
      <c r="D1194" s="5">
        <v>7290</v>
      </c>
      <c r="E1194" s="5">
        <v>24660</v>
      </c>
      <c r="F1194" s="5">
        <v>17370</v>
      </c>
    </row>
    <row r="1195" spans="1:6" ht="12.75" customHeight="1" x14ac:dyDescent="0.2">
      <c r="A1195" s="4" t="s">
        <v>2385</v>
      </c>
      <c r="B1195" s="4" t="s">
        <v>2386</v>
      </c>
      <c r="C1195" s="5">
        <v>0</v>
      </c>
      <c r="D1195" s="5">
        <v>5265</v>
      </c>
      <c r="E1195" s="5">
        <v>10125</v>
      </c>
      <c r="F1195" s="5">
        <v>4860</v>
      </c>
    </row>
    <row r="1196" spans="1:6" ht="12.75" customHeight="1" x14ac:dyDescent="0.2">
      <c r="A1196" s="4" t="s">
        <v>2387</v>
      </c>
      <c r="B1196" s="4" t="s">
        <v>2388</v>
      </c>
      <c r="C1196" s="5">
        <v>0</v>
      </c>
      <c r="D1196" s="5">
        <v>9540</v>
      </c>
      <c r="E1196" s="5">
        <v>13770</v>
      </c>
      <c r="F1196" s="5">
        <v>4230</v>
      </c>
    </row>
    <row r="1197" spans="1:6" ht="12.75" customHeight="1" x14ac:dyDescent="0.2">
      <c r="A1197" s="4" t="s">
        <v>2389</v>
      </c>
      <c r="B1197" s="4" t="s">
        <v>2390</v>
      </c>
      <c r="C1197" s="5">
        <v>0</v>
      </c>
      <c r="D1197" s="5">
        <v>17685</v>
      </c>
      <c r="E1197" s="5">
        <v>32535</v>
      </c>
      <c r="F1197" s="5">
        <v>14850</v>
      </c>
    </row>
    <row r="1198" spans="1:6" ht="12.75" customHeight="1" x14ac:dyDescent="0.2">
      <c r="A1198" s="4" t="s">
        <v>2391</v>
      </c>
      <c r="B1198" s="4" t="s">
        <v>2392</v>
      </c>
      <c r="C1198" s="5">
        <v>0</v>
      </c>
      <c r="D1198" s="5">
        <v>4140</v>
      </c>
      <c r="E1198" s="5">
        <v>7560</v>
      </c>
      <c r="F1198" s="5">
        <v>3420</v>
      </c>
    </row>
    <row r="1199" spans="1:6" ht="12.75" customHeight="1" x14ac:dyDescent="0.2">
      <c r="A1199" s="4" t="s">
        <v>2393</v>
      </c>
      <c r="B1199" s="4" t="s">
        <v>2394</v>
      </c>
      <c r="C1199" s="5">
        <v>0</v>
      </c>
      <c r="D1199" s="5">
        <v>4140</v>
      </c>
      <c r="E1199" s="5">
        <v>12240</v>
      </c>
      <c r="F1199" s="5">
        <v>8100</v>
      </c>
    </row>
    <row r="1200" spans="1:6" ht="12.75" customHeight="1" x14ac:dyDescent="0.2">
      <c r="A1200" s="4" t="s">
        <v>2395</v>
      </c>
      <c r="B1200" s="4" t="s">
        <v>2396</v>
      </c>
      <c r="C1200" s="5">
        <v>0</v>
      </c>
      <c r="D1200" s="5">
        <v>4080</v>
      </c>
      <c r="E1200" s="5">
        <v>4080</v>
      </c>
      <c r="F1200" s="5">
        <v>0</v>
      </c>
    </row>
    <row r="1201" spans="1:6" ht="12.75" customHeight="1" x14ac:dyDescent="0.2">
      <c r="A1201" s="4" t="s">
        <v>2397</v>
      </c>
      <c r="B1201" s="4" t="s">
        <v>2398</v>
      </c>
      <c r="C1201" s="5">
        <v>0</v>
      </c>
      <c r="D1201" s="5">
        <v>18480</v>
      </c>
      <c r="E1201" s="5">
        <v>39280</v>
      </c>
      <c r="F1201" s="5">
        <v>20800</v>
      </c>
    </row>
    <row r="1202" spans="1:6" ht="12.75" customHeight="1" x14ac:dyDescent="0.2">
      <c r="A1202" s="4" t="s">
        <v>2399</v>
      </c>
      <c r="B1202" s="4" t="s">
        <v>2400</v>
      </c>
      <c r="C1202" s="5">
        <v>0</v>
      </c>
      <c r="D1202" s="5">
        <v>4020</v>
      </c>
      <c r="E1202" s="5">
        <v>5940</v>
      </c>
      <c r="F1202" s="5">
        <v>1920</v>
      </c>
    </row>
    <row r="1203" spans="1:6" ht="12.75" customHeight="1" x14ac:dyDescent="0.2">
      <c r="A1203" s="4" t="s">
        <v>2401</v>
      </c>
      <c r="B1203" s="4" t="s">
        <v>2402</v>
      </c>
      <c r="C1203" s="5">
        <v>0</v>
      </c>
      <c r="D1203" s="5">
        <v>31260</v>
      </c>
      <c r="E1203" s="5">
        <v>37110</v>
      </c>
      <c r="F1203" s="5">
        <v>5850</v>
      </c>
    </row>
    <row r="1204" spans="1:6" ht="12.75" customHeight="1" x14ac:dyDescent="0.2">
      <c r="A1204" s="4" t="s">
        <v>2403</v>
      </c>
      <c r="B1204" s="4" t="s">
        <v>2404</v>
      </c>
      <c r="C1204" s="5">
        <v>0</v>
      </c>
      <c r="D1204" s="5">
        <v>4020</v>
      </c>
      <c r="E1204" s="5">
        <v>8040</v>
      </c>
      <c r="F1204" s="5">
        <v>4020</v>
      </c>
    </row>
    <row r="1205" spans="1:6" ht="12.75" customHeight="1" x14ac:dyDescent="0.2">
      <c r="A1205" s="4" t="s">
        <v>2405</v>
      </c>
      <c r="B1205" s="4" t="s">
        <v>2406</v>
      </c>
      <c r="C1205" s="5">
        <v>0</v>
      </c>
      <c r="D1205" s="5">
        <v>810</v>
      </c>
      <c r="E1205" s="5">
        <v>1620</v>
      </c>
      <c r="F1205" s="5">
        <v>810</v>
      </c>
    </row>
    <row r="1206" spans="1:6" ht="12.75" customHeight="1" x14ac:dyDescent="0.2">
      <c r="A1206" s="4" t="s">
        <v>2407</v>
      </c>
      <c r="B1206" s="4" t="s">
        <v>2408</v>
      </c>
      <c r="C1206" s="5">
        <v>0</v>
      </c>
      <c r="D1206" s="5">
        <v>1620</v>
      </c>
      <c r="E1206" s="5">
        <v>18540</v>
      </c>
      <c r="F1206" s="5">
        <v>16920</v>
      </c>
    </row>
    <row r="1207" spans="1:6" ht="12.75" customHeight="1" x14ac:dyDescent="0.2">
      <c r="A1207" s="4" t="s">
        <v>2409</v>
      </c>
      <c r="B1207" s="4" t="s">
        <v>2410</v>
      </c>
      <c r="C1207" s="5">
        <v>0</v>
      </c>
      <c r="D1207" s="5">
        <v>2520</v>
      </c>
      <c r="E1207" s="5">
        <v>13320</v>
      </c>
      <c r="F1207" s="5">
        <v>10800</v>
      </c>
    </row>
    <row r="1208" spans="1:6" ht="12.75" customHeight="1" x14ac:dyDescent="0.2">
      <c r="A1208" s="4" t="s">
        <v>2411</v>
      </c>
      <c r="B1208" s="4" t="s">
        <v>2412</v>
      </c>
      <c r="C1208" s="5">
        <v>0</v>
      </c>
      <c r="D1208" s="5">
        <v>6570</v>
      </c>
      <c r="E1208" s="5">
        <v>12870</v>
      </c>
      <c r="F1208" s="5">
        <v>6300</v>
      </c>
    </row>
    <row r="1209" spans="1:6" ht="12.75" customHeight="1" x14ac:dyDescent="0.2">
      <c r="A1209" s="4" t="s">
        <v>2413</v>
      </c>
      <c r="B1209" s="4" t="s">
        <v>2414</v>
      </c>
      <c r="C1209" s="5">
        <v>0</v>
      </c>
      <c r="D1209" s="5">
        <v>4050</v>
      </c>
      <c r="E1209" s="5">
        <v>13770</v>
      </c>
      <c r="F1209" s="5">
        <v>9720</v>
      </c>
    </row>
    <row r="1210" spans="1:6" ht="12.75" customHeight="1" x14ac:dyDescent="0.2">
      <c r="A1210" s="4" t="s">
        <v>2415</v>
      </c>
      <c r="B1210" s="4" t="s">
        <v>2416</v>
      </c>
      <c r="C1210" s="5">
        <v>0</v>
      </c>
      <c r="D1210" s="5">
        <v>810</v>
      </c>
      <c r="E1210" s="5">
        <v>4950</v>
      </c>
      <c r="F1210" s="5">
        <v>4140</v>
      </c>
    </row>
    <row r="1211" spans="1:6" ht="12.75" customHeight="1" x14ac:dyDescent="0.2">
      <c r="A1211" s="4" t="s">
        <v>2417</v>
      </c>
      <c r="B1211" s="4" t="s">
        <v>2418</v>
      </c>
      <c r="C1211" s="5">
        <v>0</v>
      </c>
      <c r="D1211" s="5">
        <v>6030</v>
      </c>
      <c r="E1211" s="5">
        <v>11250</v>
      </c>
      <c r="F1211" s="5">
        <v>5220</v>
      </c>
    </row>
    <row r="1212" spans="1:6" ht="12.75" customHeight="1" x14ac:dyDescent="0.2">
      <c r="A1212" s="4" t="s">
        <v>2419</v>
      </c>
      <c r="B1212" s="4" t="s">
        <v>2420</v>
      </c>
      <c r="C1212" s="5">
        <v>0</v>
      </c>
      <c r="D1212" s="5">
        <v>7650</v>
      </c>
      <c r="E1212" s="5">
        <v>20790</v>
      </c>
      <c r="F1212" s="5">
        <v>13140</v>
      </c>
    </row>
    <row r="1213" spans="1:6" ht="12.75" customHeight="1" x14ac:dyDescent="0.2">
      <c r="A1213" s="4" t="s">
        <v>2421</v>
      </c>
      <c r="B1213" s="4" t="s">
        <v>2422</v>
      </c>
      <c r="C1213" s="5">
        <v>0</v>
      </c>
      <c r="D1213" s="5">
        <v>14670</v>
      </c>
      <c r="E1213" s="5">
        <v>33390</v>
      </c>
      <c r="F1213" s="5">
        <v>18720</v>
      </c>
    </row>
    <row r="1214" spans="1:6" ht="12.75" customHeight="1" x14ac:dyDescent="0.2">
      <c r="A1214" s="4" t="s">
        <v>2423</v>
      </c>
      <c r="B1214" s="4" t="s">
        <v>2424</v>
      </c>
      <c r="C1214" s="5">
        <v>0</v>
      </c>
      <c r="D1214" s="5">
        <v>8370</v>
      </c>
      <c r="E1214" s="5">
        <v>22950</v>
      </c>
      <c r="F1214" s="5">
        <v>14580</v>
      </c>
    </row>
    <row r="1215" spans="1:6" ht="12.75" customHeight="1" x14ac:dyDescent="0.2">
      <c r="A1215" s="4" t="s">
        <v>2425</v>
      </c>
      <c r="B1215" s="4" t="s">
        <v>2426</v>
      </c>
      <c r="C1215" s="5">
        <v>0</v>
      </c>
      <c r="D1215" s="5">
        <v>1620</v>
      </c>
      <c r="E1215" s="5">
        <v>4950</v>
      </c>
      <c r="F1215" s="5">
        <v>3330</v>
      </c>
    </row>
    <row r="1216" spans="1:6" ht="12.75" customHeight="1" x14ac:dyDescent="0.2">
      <c r="A1216" s="4" t="s">
        <v>2427</v>
      </c>
      <c r="B1216" s="4" t="s">
        <v>2428</v>
      </c>
      <c r="C1216" s="5">
        <v>0</v>
      </c>
      <c r="D1216" s="5">
        <v>1620</v>
      </c>
      <c r="E1216" s="5">
        <v>1620</v>
      </c>
      <c r="F1216" s="5">
        <v>0</v>
      </c>
    </row>
    <row r="1217" spans="1:6" ht="12.75" customHeight="1" x14ac:dyDescent="0.2">
      <c r="A1217" s="4" t="s">
        <v>2429</v>
      </c>
      <c r="B1217" s="4" t="s">
        <v>2430</v>
      </c>
      <c r="C1217" s="5">
        <v>0</v>
      </c>
      <c r="D1217" s="5">
        <v>900</v>
      </c>
      <c r="E1217" s="5">
        <v>1800</v>
      </c>
      <c r="F1217" s="5">
        <v>900</v>
      </c>
    </row>
    <row r="1218" spans="1:6" ht="12.75" customHeight="1" x14ac:dyDescent="0.2">
      <c r="A1218" s="4" t="s">
        <v>2431</v>
      </c>
      <c r="B1218" s="4" t="s">
        <v>2432</v>
      </c>
      <c r="C1218" s="5">
        <v>0</v>
      </c>
      <c r="D1218" s="5">
        <v>2520</v>
      </c>
      <c r="E1218" s="5">
        <v>5940</v>
      </c>
      <c r="F1218" s="5">
        <v>3420</v>
      </c>
    </row>
    <row r="1219" spans="1:6" ht="12.75" customHeight="1" x14ac:dyDescent="0.2">
      <c r="A1219" s="4" t="s">
        <v>2433</v>
      </c>
      <c r="B1219" s="4" t="s">
        <v>2434</v>
      </c>
      <c r="C1219" s="5">
        <v>0</v>
      </c>
      <c r="D1219" s="5">
        <v>5220</v>
      </c>
      <c r="E1219" s="5">
        <v>18720</v>
      </c>
      <c r="F1219" s="5">
        <v>13500</v>
      </c>
    </row>
    <row r="1220" spans="1:6" ht="12.75" customHeight="1" x14ac:dyDescent="0.2">
      <c r="A1220" s="4" t="s">
        <v>2435</v>
      </c>
      <c r="B1220" s="4" t="s">
        <v>2436</v>
      </c>
      <c r="C1220" s="5">
        <v>0</v>
      </c>
      <c r="D1220" s="5">
        <v>6840</v>
      </c>
      <c r="E1220" s="5">
        <v>14310</v>
      </c>
      <c r="F1220" s="5">
        <v>7470</v>
      </c>
    </row>
    <row r="1221" spans="1:6" ht="12.75" customHeight="1" x14ac:dyDescent="0.2">
      <c r="A1221" s="4" t="s">
        <v>2437</v>
      </c>
      <c r="B1221" s="4" t="s">
        <v>2438</v>
      </c>
      <c r="C1221" s="5">
        <v>0</v>
      </c>
      <c r="D1221" s="5">
        <v>810</v>
      </c>
      <c r="E1221" s="5">
        <v>4860</v>
      </c>
      <c r="F1221" s="5">
        <v>4050</v>
      </c>
    </row>
    <row r="1222" spans="1:6" ht="12.75" customHeight="1" x14ac:dyDescent="0.2">
      <c r="A1222" s="4" t="s">
        <v>2439</v>
      </c>
      <c r="B1222" s="4" t="s">
        <v>2440</v>
      </c>
      <c r="C1222" s="5">
        <v>0</v>
      </c>
      <c r="D1222" s="5">
        <v>1800</v>
      </c>
      <c r="E1222" s="5">
        <v>6300</v>
      </c>
      <c r="F1222" s="5">
        <v>4500</v>
      </c>
    </row>
    <row r="1223" spans="1:6" ht="12.75" customHeight="1" x14ac:dyDescent="0.2">
      <c r="A1223" s="4" t="s">
        <v>2441</v>
      </c>
      <c r="B1223" s="4" t="s">
        <v>2442</v>
      </c>
      <c r="C1223" s="5">
        <v>0</v>
      </c>
      <c r="D1223" s="5">
        <v>1800</v>
      </c>
      <c r="E1223" s="5">
        <v>8280</v>
      </c>
      <c r="F1223" s="5">
        <v>6480</v>
      </c>
    </row>
    <row r="1224" spans="1:6" ht="12.75" customHeight="1" x14ac:dyDescent="0.2">
      <c r="A1224" s="4" t="s">
        <v>2443</v>
      </c>
      <c r="B1224" s="4" t="s">
        <v>2444</v>
      </c>
      <c r="C1224" s="5">
        <v>0</v>
      </c>
      <c r="D1224" s="5">
        <v>14490</v>
      </c>
      <c r="E1224" s="5">
        <v>24390</v>
      </c>
      <c r="F1224" s="5">
        <v>9900</v>
      </c>
    </row>
    <row r="1225" spans="1:6" ht="12.75" customHeight="1" x14ac:dyDescent="0.2">
      <c r="A1225" s="4" t="s">
        <v>2445</v>
      </c>
      <c r="B1225" s="4" t="s">
        <v>2446</v>
      </c>
      <c r="C1225" s="5">
        <v>0</v>
      </c>
      <c r="D1225" s="5">
        <v>1800</v>
      </c>
      <c r="E1225" s="5">
        <v>1800</v>
      </c>
      <c r="F1225" s="5">
        <v>0</v>
      </c>
    </row>
    <row r="1226" spans="1:6" ht="12.75" customHeight="1" x14ac:dyDescent="0.2">
      <c r="A1226" s="4" t="s">
        <v>2447</v>
      </c>
      <c r="B1226" s="4" t="s">
        <v>2448</v>
      </c>
      <c r="C1226" s="5">
        <v>0</v>
      </c>
      <c r="D1226" s="5">
        <v>17460</v>
      </c>
      <c r="E1226" s="5">
        <v>47250</v>
      </c>
      <c r="F1226" s="5">
        <v>29790</v>
      </c>
    </row>
    <row r="1227" spans="1:6" ht="12.75" customHeight="1" x14ac:dyDescent="0.2">
      <c r="A1227" s="4" t="s">
        <v>2449</v>
      </c>
      <c r="B1227" s="4" t="s">
        <v>2450</v>
      </c>
      <c r="C1227" s="5">
        <v>0</v>
      </c>
      <c r="D1227" s="5">
        <v>3420</v>
      </c>
      <c r="E1227" s="5">
        <v>9360</v>
      </c>
      <c r="F1227" s="5">
        <v>5940</v>
      </c>
    </row>
    <row r="1228" spans="1:6" ht="12.75" customHeight="1" x14ac:dyDescent="0.2">
      <c r="A1228" s="4" t="s">
        <v>2451</v>
      </c>
      <c r="B1228" s="4" t="s">
        <v>2452</v>
      </c>
      <c r="C1228" s="5">
        <v>0</v>
      </c>
      <c r="D1228" s="5">
        <v>8370</v>
      </c>
      <c r="E1228" s="5">
        <v>27810</v>
      </c>
      <c r="F1228" s="5">
        <v>19440</v>
      </c>
    </row>
    <row r="1229" spans="1:6" ht="12.75" customHeight="1" x14ac:dyDescent="0.2">
      <c r="A1229" s="4" t="s">
        <v>2453</v>
      </c>
      <c r="B1229" s="4" t="s">
        <v>2454</v>
      </c>
      <c r="C1229" s="5">
        <v>0</v>
      </c>
      <c r="D1229" s="5">
        <v>5670</v>
      </c>
      <c r="E1229" s="5">
        <v>21870</v>
      </c>
      <c r="F1229" s="5">
        <v>16200</v>
      </c>
    </row>
    <row r="1230" spans="1:6" ht="12.75" customHeight="1" x14ac:dyDescent="0.2">
      <c r="A1230" s="4" t="s">
        <v>2455</v>
      </c>
      <c r="B1230" s="4" t="s">
        <v>2456</v>
      </c>
      <c r="C1230" s="5">
        <v>0</v>
      </c>
      <c r="D1230" s="5">
        <v>4230</v>
      </c>
      <c r="E1230" s="5">
        <v>15570</v>
      </c>
      <c r="F1230" s="5">
        <v>11340</v>
      </c>
    </row>
    <row r="1231" spans="1:6" ht="12.75" customHeight="1" x14ac:dyDescent="0.2">
      <c r="A1231" s="4" t="s">
        <v>2457</v>
      </c>
      <c r="B1231" s="4" t="s">
        <v>2458</v>
      </c>
      <c r="C1231" s="5">
        <v>0</v>
      </c>
      <c r="D1231" s="5">
        <v>1710</v>
      </c>
      <c r="E1231" s="5">
        <v>1710</v>
      </c>
      <c r="F1231" s="5">
        <v>0</v>
      </c>
    </row>
    <row r="1232" spans="1:6" ht="12.75" customHeight="1" x14ac:dyDescent="0.2">
      <c r="A1232" s="4" t="s">
        <v>2459</v>
      </c>
      <c r="B1232" s="4" t="s">
        <v>2460</v>
      </c>
      <c r="C1232" s="5">
        <v>0</v>
      </c>
      <c r="D1232" s="5">
        <v>1620</v>
      </c>
      <c r="E1232" s="5">
        <v>3240</v>
      </c>
      <c r="F1232" s="5">
        <v>1620</v>
      </c>
    </row>
    <row r="1233" spans="1:6" ht="12.75" customHeight="1" x14ac:dyDescent="0.2">
      <c r="A1233" s="4" t="s">
        <v>2461</v>
      </c>
      <c r="B1233" s="4" t="s">
        <v>2462</v>
      </c>
      <c r="C1233" s="5">
        <v>0</v>
      </c>
      <c r="D1233" s="5">
        <v>4410</v>
      </c>
      <c r="E1233" s="5">
        <v>25020</v>
      </c>
      <c r="F1233" s="5">
        <v>20610</v>
      </c>
    </row>
    <row r="1234" spans="1:6" ht="12.75" customHeight="1" x14ac:dyDescent="0.2">
      <c r="A1234" s="4" t="s">
        <v>2463</v>
      </c>
      <c r="B1234" s="4" t="s">
        <v>2464</v>
      </c>
      <c r="C1234" s="5">
        <v>0</v>
      </c>
      <c r="D1234" s="5">
        <v>24900</v>
      </c>
      <c r="E1234" s="5">
        <v>49980</v>
      </c>
      <c r="F1234" s="5">
        <v>25080</v>
      </c>
    </row>
    <row r="1235" spans="1:6" ht="12.75" customHeight="1" x14ac:dyDescent="0.2">
      <c r="A1235" s="4" t="s">
        <v>2465</v>
      </c>
      <c r="B1235" s="4" t="s">
        <v>2466</v>
      </c>
      <c r="C1235" s="5">
        <v>0</v>
      </c>
      <c r="D1235" s="5">
        <v>387.45</v>
      </c>
      <c r="E1235" s="5">
        <v>12600</v>
      </c>
      <c r="F1235" s="5">
        <v>12212.55</v>
      </c>
    </row>
    <row r="1236" spans="1:6" ht="12.75" customHeight="1" x14ac:dyDescent="0.2">
      <c r="A1236" s="4" t="s">
        <v>2467</v>
      </c>
      <c r="B1236" s="4" t="s">
        <v>2468</v>
      </c>
      <c r="C1236" s="5">
        <v>0</v>
      </c>
      <c r="D1236" s="5">
        <v>810</v>
      </c>
      <c r="E1236" s="5">
        <v>7740</v>
      </c>
      <c r="F1236" s="5">
        <v>6930</v>
      </c>
    </row>
    <row r="1237" spans="1:6" ht="12.75" customHeight="1" x14ac:dyDescent="0.2">
      <c r="A1237" s="4" t="s">
        <v>2469</v>
      </c>
      <c r="B1237" s="4" t="s">
        <v>2470</v>
      </c>
      <c r="C1237" s="5">
        <v>0</v>
      </c>
      <c r="D1237" s="5">
        <v>0</v>
      </c>
      <c r="E1237" s="5">
        <v>1620</v>
      </c>
      <c r="F1237" s="5">
        <v>1620</v>
      </c>
    </row>
    <row r="1238" spans="1:6" ht="12.75" customHeight="1" x14ac:dyDescent="0.2">
      <c r="A1238" s="4" t="s">
        <v>2471</v>
      </c>
      <c r="B1238" s="4" t="s">
        <v>2472</v>
      </c>
      <c r="C1238" s="5">
        <v>0</v>
      </c>
      <c r="D1238" s="5">
        <v>0</v>
      </c>
      <c r="E1238" s="5">
        <v>3240</v>
      </c>
      <c r="F1238" s="5">
        <v>3240</v>
      </c>
    </row>
    <row r="1239" spans="1:6" ht="12.75" customHeight="1" x14ac:dyDescent="0.2">
      <c r="A1239" s="4" t="s">
        <v>2473</v>
      </c>
      <c r="B1239" s="4" t="s">
        <v>2474</v>
      </c>
      <c r="C1239" s="5">
        <v>0</v>
      </c>
      <c r="D1239" s="5">
        <v>0</v>
      </c>
      <c r="E1239" s="5">
        <v>8100</v>
      </c>
      <c r="F1239" s="5">
        <v>8100</v>
      </c>
    </row>
    <row r="1240" spans="1:6" ht="12.75" customHeight="1" x14ac:dyDescent="0.2">
      <c r="A1240" s="4" t="s">
        <v>2475</v>
      </c>
      <c r="B1240" s="4" t="s">
        <v>2476</v>
      </c>
      <c r="C1240" s="5">
        <v>0</v>
      </c>
      <c r="D1240" s="5">
        <v>0</v>
      </c>
      <c r="E1240" s="5">
        <v>4860</v>
      </c>
      <c r="F1240" s="5">
        <v>4860</v>
      </c>
    </row>
    <row r="1241" spans="1:6" ht="12.75" customHeight="1" x14ac:dyDescent="0.2">
      <c r="A1241" s="4" t="s">
        <v>2477</v>
      </c>
      <c r="B1241" s="4" t="s">
        <v>2478</v>
      </c>
      <c r="C1241" s="5">
        <v>0</v>
      </c>
      <c r="D1241" s="5">
        <v>0</v>
      </c>
      <c r="E1241" s="5">
        <v>15120</v>
      </c>
      <c r="F1241" s="5">
        <v>15120</v>
      </c>
    </row>
    <row r="1242" spans="1:6" ht="12.75" customHeight="1" x14ac:dyDescent="0.2">
      <c r="A1242" s="4" t="s">
        <v>2479</v>
      </c>
      <c r="B1242" s="4" t="s">
        <v>2480</v>
      </c>
      <c r="C1242" s="5">
        <v>0</v>
      </c>
      <c r="D1242" s="5">
        <v>0</v>
      </c>
      <c r="E1242" s="5">
        <v>2430</v>
      </c>
      <c r="F1242" s="5">
        <v>2430</v>
      </c>
    </row>
    <row r="1243" spans="1:6" ht="12.75" customHeight="1" x14ac:dyDescent="0.2">
      <c r="A1243" s="4" t="s">
        <v>2481</v>
      </c>
      <c r="B1243" s="4" t="s">
        <v>2482</v>
      </c>
      <c r="C1243" s="5">
        <v>0</v>
      </c>
      <c r="D1243" s="5">
        <v>0</v>
      </c>
      <c r="E1243" s="5">
        <v>2700</v>
      </c>
      <c r="F1243" s="5">
        <v>2700</v>
      </c>
    </row>
    <row r="1244" spans="1:6" ht="12.75" customHeight="1" x14ac:dyDescent="0.2">
      <c r="A1244" s="4" t="s">
        <v>2483</v>
      </c>
      <c r="B1244" s="4" t="s">
        <v>2484</v>
      </c>
      <c r="C1244" s="5">
        <v>0</v>
      </c>
      <c r="D1244" s="5">
        <v>0</v>
      </c>
      <c r="E1244" s="5">
        <v>3420</v>
      </c>
      <c r="F1244" s="5">
        <v>3420</v>
      </c>
    </row>
    <row r="1245" spans="1:6" ht="12.75" customHeight="1" x14ac:dyDescent="0.2">
      <c r="A1245" s="4" t="s">
        <v>2485</v>
      </c>
      <c r="B1245" s="4" t="s">
        <v>2486</v>
      </c>
      <c r="C1245" s="5">
        <v>0</v>
      </c>
      <c r="D1245" s="5">
        <v>0</v>
      </c>
      <c r="E1245" s="5">
        <v>4230</v>
      </c>
      <c r="F1245" s="5">
        <v>4230</v>
      </c>
    </row>
    <row r="1246" spans="1:6" ht="12.75" customHeight="1" x14ac:dyDescent="0.2">
      <c r="A1246" s="4" t="s">
        <v>2487</v>
      </c>
      <c r="B1246" s="4" t="s">
        <v>2488</v>
      </c>
      <c r="C1246" s="5">
        <v>0</v>
      </c>
      <c r="D1246" s="5">
        <v>0</v>
      </c>
      <c r="E1246" s="5">
        <v>4950</v>
      </c>
      <c r="F1246" s="5">
        <v>4950</v>
      </c>
    </row>
    <row r="1247" spans="1:6" ht="12.75" customHeight="1" x14ac:dyDescent="0.2">
      <c r="A1247" s="4" t="s">
        <v>2489</v>
      </c>
      <c r="B1247" s="4" t="s">
        <v>2490</v>
      </c>
      <c r="C1247" s="5">
        <v>0</v>
      </c>
      <c r="D1247" s="5">
        <v>0</v>
      </c>
      <c r="E1247" s="5">
        <v>900</v>
      </c>
      <c r="F1247" s="5">
        <v>900</v>
      </c>
    </row>
    <row r="1248" spans="1:6" ht="12.75" customHeight="1" x14ac:dyDescent="0.2">
      <c r="A1248" s="4" t="s">
        <v>2491</v>
      </c>
      <c r="B1248" s="4" t="s">
        <v>2492</v>
      </c>
      <c r="C1248" s="5">
        <v>0</v>
      </c>
      <c r="D1248" s="5">
        <v>0</v>
      </c>
      <c r="E1248" s="5">
        <v>3330</v>
      </c>
      <c r="F1248" s="5">
        <v>3330</v>
      </c>
    </row>
    <row r="1249" spans="1:6" ht="12.75" customHeight="1" x14ac:dyDescent="0.2">
      <c r="A1249" s="4" t="s">
        <v>2493</v>
      </c>
      <c r="B1249" s="4" t="s">
        <v>2494</v>
      </c>
      <c r="C1249" s="5">
        <v>0</v>
      </c>
      <c r="D1249" s="5">
        <v>0</v>
      </c>
      <c r="E1249" s="5">
        <v>900</v>
      </c>
      <c r="F1249" s="5">
        <v>900</v>
      </c>
    </row>
    <row r="1250" spans="1:6" ht="12.75" customHeight="1" x14ac:dyDescent="0.2">
      <c r="A1250" s="4" t="s">
        <v>2495</v>
      </c>
      <c r="B1250" s="4" t="s">
        <v>2496</v>
      </c>
      <c r="C1250" s="5">
        <v>0</v>
      </c>
      <c r="D1250" s="5">
        <v>0</v>
      </c>
      <c r="E1250" s="5">
        <v>4230</v>
      </c>
      <c r="F1250" s="5">
        <v>4230</v>
      </c>
    </row>
    <row r="1251" spans="1:6" ht="12.75" customHeight="1" x14ac:dyDescent="0.2">
      <c r="A1251" s="4" t="s">
        <v>2497</v>
      </c>
      <c r="B1251" s="4" t="s">
        <v>2498</v>
      </c>
      <c r="C1251" s="5">
        <v>0</v>
      </c>
      <c r="D1251" s="5">
        <v>0</v>
      </c>
      <c r="E1251" s="5">
        <v>2520</v>
      </c>
      <c r="F1251" s="5">
        <v>2520</v>
      </c>
    </row>
    <row r="1252" spans="1:6" ht="12.75" customHeight="1" x14ac:dyDescent="0.2">
      <c r="A1252" s="4" t="s">
        <v>2499</v>
      </c>
      <c r="B1252" s="4" t="s">
        <v>2500</v>
      </c>
      <c r="C1252" s="5">
        <v>0</v>
      </c>
      <c r="D1252" s="5">
        <v>0</v>
      </c>
      <c r="E1252" s="5">
        <v>14940</v>
      </c>
      <c r="F1252" s="5">
        <v>14940</v>
      </c>
    </row>
    <row r="1253" spans="1:6" ht="12.75" customHeight="1" x14ac:dyDescent="0.2">
      <c r="A1253" s="4" t="s">
        <v>2501</v>
      </c>
      <c r="B1253" s="4" t="s">
        <v>2502</v>
      </c>
      <c r="C1253" s="5">
        <v>0</v>
      </c>
      <c r="D1253" s="5">
        <v>0</v>
      </c>
      <c r="E1253" s="5">
        <v>3240</v>
      </c>
      <c r="F1253" s="5">
        <v>3240</v>
      </c>
    </row>
    <row r="1254" spans="1:6" ht="12.75" customHeight="1" x14ac:dyDescent="0.2">
      <c r="A1254" s="4" t="s">
        <v>2503</v>
      </c>
      <c r="B1254" s="4" t="s">
        <v>2504</v>
      </c>
      <c r="C1254" s="5">
        <v>0</v>
      </c>
      <c r="D1254" s="5">
        <v>0</v>
      </c>
      <c r="E1254" s="5">
        <v>8010</v>
      </c>
      <c r="F1254" s="5">
        <v>8010</v>
      </c>
    </row>
    <row r="1255" spans="1:6" ht="12.75" customHeight="1" x14ac:dyDescent="0.2">
      <c r="A1255" s="4" t="s">
        <v>2505</v>
      </c>
      <c r="B1255" s="4" t="s">
        <v>2506</v>
      </c>
      <c r="C1255" s="5">
        <v>0</v>
      </c>
      <c r="D1255" s="5">
        <v>0</v>
      </c>
      <c r="E1255" s="5">
        <v>1800</v>
      </c>
      <c r="F1255" s="5">
        <v>1800</v>
      </c>
    </row>
    <row r="1256" spans="1:6" ht="12.75" customHeight="1" x14ac:dyDescent="0.2">
      <c r="A1256" s="4" t="s">
        <v>2507</v>
      </c>
      <c r="B1256" s="4" t="s">
        <v>2508</v>
      </c>
      <c r="C1256" s="5">
        <v>0</v>
      </c>
      <c r="D1256" s="5">
        <v>0</v>
      </c>
      <c r="E1256" s="5">
        <v>9990</v>
      </c>
      <c r="F1256" s="5">
        <v>9990</v>
      </c>
    </row>
    <row r="1257" spans="1:6" ht="12.75" customHeight="1" x14ac:dyDescent="0.2">
      <c r="A1257" s="4" t="s">
        <v>2509</v>
      </c>
      <c r="B1257" s="4" t="s">
        <v>2510</v>
      </c>
      <c r="C1257" s="5">
        <v>0</v>
      </c>
      <c r="D1257" s="5">
        <v>0</v>
      </c>
      <c r="E1257" s="5">
        <v>1800</v>
      </c>
      <c r="F1257" s="5">
        <v>1800</v>
      </c>
    </row>
    <row r="1258" spans="1:6" ht="12.75" customHeight="1" x14ac:dyDescent="0.2">
      <c r="A1258" s="4" t="s">
        <v>2511</v>
      </c>
      <c r="B1258" s="4" t="s">
        <v>2512</v>
      </c>
      <c r="C1258" s="5">
        <v>0</v>
      </c>
      <c r="D1258" s="5">
        <v>0</v>
      </c>
      <c r="E1258" s="5">
        <v>900</v>
      </c>
      <c r="F1258" s="5">
        <v>900</v>
      </c>
    </row>
    <row r="1259" spans="1:6" ht="12.75" customHeight="1" x14ac:dyDescent="0.2">
      <c r="A1259" s="4" t="s">
        <v>2513</v>
      </c>
      <c r="B1259" s="4" t="s">
        <v>2514</v>
      </c>
      <c r="C1259" s="5">
        <v>0</v>
      </c>
      <c r="D1259" s="5">
        <v>0</v>
      </c>
      <c r="E1259" s="5">
        <v>4860</v>
      </c>
      <c r="F1259" s="5">
        <v>4860</v>
      </c>
    </row>
    <row r="1260" spans="1:6" ht="12.75" customHeight="1" x14ac:dyDescent="0.2">
      <c r="A1260" s="4" t="s">
        <v>2515</v>
      </c>
      <c r="B1260" s="4" t="s">
        <v>2516</v>
      </c>
      <c r="C1260" s="5">
        <v>0</v>
      </c>
      <c r="D1260" s="5">
        <v>0</v>
      </c>
      <c r="E1260" s="5">
        <v>1387</v>
      </c>
      <c r="F1260" s="5">
        <v>1387</v>
      </c>
    </row>
    <row r="1261" spans="1:6" ht="12.75" customHeight="1" x14ac:dyDescent="0.2">
      <c r="A1261" s="4" t="s">
        <v>2517</v>
      </c>
      <c r="B1261" s="4" t="s">
        <v>2518</v>
      </c>
      <c r="C1261" s="5">
        <v>0</v>
      </c>
      <c r="D1261" s="5">
        <v>0</v>
      </c>
      <c r="E1261" s="5">
        <v>8910</v>
      </c>
      <c r="F1261" s="5">
        <v>8910</v>
      </c>
    </row>
    <row r="1262" spans="1:6" ht="12.75" customHeight="1" x14ac:dyDescent="0.2">
      <c r="A1262" s="4" t="s">
        <v>2519</v>
      </c>
      <c r="B1262" s="4" t="s">
        <v>2520</v>
      </c>
      <c r="C1262" s="5">
        <v>0</v>
      </c>
      <c r="D1262" s="5">
        <v>0</v>
      </c>
      <c r="E1262" s="5">
        <v>6300</v>
      </c>
      <c r="F1262" s="5">
        <v>6300</v>
      </c>
    </row>
    <row r="1263" spans="1:6" ht="12.75" customHeight="1" x14ac:dyDescent="0.2">
      <c r="A1263" s="4" t="s">
        <v>2521</v>
      </c>
      <c r="B1263" s="4" t="s">
        <v>2522</v>
      </c>
      <c r="C1263" s="5">
        <v>0</v>
      </c>
      <c r="D1263" s="5">
        <v>0</v>
      </c>
      <c r="E1263" s="5">
        <v>4860</v>
      </c>
      <c r="F1263" s="5">
        <v>4860</v>
      </c>
    </row>
    <row r="1264" spans="1:6" ht="12.75" customHeight="1" x14ac:dyDescent="0.2">
      <c r="A1264" s="4" t="s">
        <v>2523</v>
      </c>
      <c r="B1264" s="4" t="s">
        <v>2524</v>
      </c>
      <c r="C1264" s="5">
        <v>0</v>
      </c>
      <c r="D1264" s="5">
        <v>66870</v>
      </c>
      <c r="E1264" s="5">
        <v>100530</v>
      </c>
      <c r="F1264" s="5">
        <v>33660</v>
      </c>
    </row>
    <row r="1265" spans="1:6" ht="12.75" customHeight="1" x14ac:dyDescent="0.2">
      <c r="A1265" s="4" t="s">
        <v>2525</v>
      </c>
      <c r="B1265" s="4" t="s">
        <v>2526</v>
      </c>
      <c r="C1265" s="5">
        <v>0</v>
      </c>
      <c r="D1265" s="5">
        <v>0</v>
      </c>
      <c r="E1265" s="5">
        <v>3330</v>
      </c>
      <c r="F1265" s="5">
        <v>3330</v>
      </c>
    </row>
    <row r="1266" spans="1:6" ht="12.75" customHeight="1" x14ac:dyDescent="0.2">
      <c r="A1266" s="4" t="s">
        <v>2527</v>
      </c>
      <c r="B1266" s="4" t="s">
        <v>2528</v>
      </c>
      <c r="C1266" s="5">
        <v>0</v>
      </c>
      <c r="D1266" s="5">
        <v>0</v>
      </c>
      <c r="E1266" s="5">
        <v>1620</v>
      </c>
      <c r="F1266" s="5">
        <v>1620</v>
      </c>
    </row>
    <row r="1267" spans="1:6" ht="12.75" customHeight="1" x14ac:dyDescent="0.2">
      <c r="A1267" s="4" t="s">
        <v>2529</v>
      </c>
      <c r="B1267" s="4" t="s">
        <v>2530</v>
      </c>
      <c r="C1267" s="5">
        <v>0</v>
      </c>
      <c r="D1267" s="5">
        <v>0</v>
      </c>
      <c r="E1267" s="5">
        <v>3600</v>
      </c>
      <c r="F1267" s="5">
        <v>3600</v>
      </c>
    </row>
    <row r="1268" spans="1:6" ht="12.75" customHeight="1" x14ac:dyDescent="0.2">
      <c r="A1268" s="4" t="s">
        <v>2531</v>
      </c>
      <c r="B1268" s="4" t="s">
        <v>2532</v>
      </c>
      <c r="C1268" s="5">
        <v>0</v>
      </c>
      <c r="D1268" s="5">
        <v>900</v>
      </c>
      <c r="E1268" s="5">
        <v>900</v>
      </c>
      <c r="F1268" s="5">
        <v>0</v>
      </c>
    </row>
    <row r="1269" spans="1:6" ht="12.75" customHeight="1" x14ac:dyDescent="0.2">
      <c r="A1269" s="4" t="s">
        <v>2533</v>
      </c>
      <c r="B1269" s="4" t="s">
        <v>2534</v>
      </c>
      <c r="C1269" s="5">
        <v>0</v>
      </c>
      <c r="D1269" s="5">
        <v>900</v>
      </c>
      <c r="E1269" s="5">
        <v>900</v>
      </c>
      <c r="F1269" s="5">
        <v>0</v>
      </c>
    </row>
    <row r="1270" spans="1:6" ht="12.75" customHeight="1" x14ac:dyDescent="0.2">
      <c r="A1270" s="4" t="s">
        <v>2535</v>
      </c>
      <c r="B1270" s="4" t="s">
        <v>2536</v>
      </c>
      <c r="C1270" s="5">
        <f>SUM(C1271:C1379)</f>
        <v>1098243.7899999998</v>
      </c>
      <c r="D1270" s="5">
        <f>SUM(D1271:D1379)</f>
        <v>6845451.1900000004</v>
      </c>
      <c r="E1270" s="5">
        <f>SUM(E1271:E1379)</f>
        <v>9384545.7300000004</v>
      </c>
      <c r="F1270" s="5">
        <f>SUM(F1271:F1379)</f>
        <v>3637338.3300000005</v>
      </c>
    </row>
    <row r="1271" spans="1:6" ht="12.75" customHeight="1" x14ac:dyDescent="0.2">
      <c r="A1271" s="4" t="s">
        <v>2537</v>
      </c>
      <c r="B1271" s="4" t="s">
        <v>2538</v>
      </c>
      <c r="C1271" s="5">
        <v>460</v>
      </c>
      <c r="D1271" s="5">
        <v>0</v>
      </c>
      <c r="E1271" s="5">
        <v>0</v>
      </c>
      <c r="F1271" s="5">
        <v>460</v>
      </c>
    </row>
    <row r="1272" spans="1:6" ht="12.75" customHeight="1" x14ac:dyDescent="0.2">
      <c r="A1272" s="4" t="s">
        <v>2539</v>
      </c>
      <c r="B1272" s="4" t="s">
        <v>2540</v>
      </c>
      <c r="C1272" s="5">
        <v>0</v>
      </c>
      <c r="D1272" s="5">
        <v>52196.34</v>
      </c>
      <c r="E1272" s="5">
        <v>69595.12</v>
      </c>
      <c r="F1272" s="5">
        <v>17398.78</v>
      </c>
    </row>
    <row r="1273" spans="1:6" ht="12.75" customHeight="1" x14ac:dyDescent="0.2">
      <c r="A1273" s="4" t="s">
        <v>2541</v>
      </c>
      <c r="B1273" s="4" t="s">
        <v>2542</v>
      </c>
      <c r="C1273" s="5">
        <v>1500</v>
      </c>
      <c r="D1273" s="5">
        <v>0</v>
      </c>
      <c r="E1273" s="5">
        <v>0</v>
      </c>
      <c r="F1273" s="5">
        <v>1500</v>
      </c>
    </row>
    <row r="1274" spans="1:6" ht="12.75" customHeight="1" x14ac:dyDescent="0.2">
      <c r="A1274" s="4" t="s">
        <v>2543</v>
      </c>
      <c r="B1274" s="4" t="s">
        <v>2544</v>
      </c>
      <c r="C1274" s="5">
        <v>117969.57</v>
      </c>
      <c r="D1274" s="5">
        <v>277188.89</v>
      </c>
      <c r="E1274" s="5">
        <v>519777.77</v>
      </c>
      <c r="F1274" s="5">
        <v>360558.45</v>
      </c>
    </row>
    <row r="1275" spans="1:6" ht="12.75" customHeight="1" x14ac:dyDescent="0.2">
      <c r="A1275" s="4" t="s">
        <v>2545</v>
      </c>
      <c r="B1275" s="4" t="s">
        <v>2546</v>
      </c>
      <c r="C1275" s="5">
        <v>5609.61</v>
      </c>
      <c r="D1275" s="5">
        <v>16360.16</v>
      </c>
      <c r="E1275" s="5">
        <v>22723.47</v>
      </c>
      <c r="F1275" s="5">
        <v>11972.92</v>
      </c>
    </row>
    <row r="1276" spans="1:6" ht="12.75" customHeight="1" x14ac:dyDescent="0.2">
      <c r="A1276" s="4" t="s">
        <v>2547</v>
      </c>
      <c r="B1276" s="4" t="s">
        <v>2548</v>
      </c>
      <c r="C1276" s="5">
        <v>0</v>
      </c>
      <c r="D1276" s="5">
        <v>400</v>
      </c>
      <c r="E1276" s="5">
        <v>400</v>
      </c>
      <c r="F1276" s="5">
        <v>0</v>
      </c>
    </row>
    <row r="1277" spans="1:6" ht="12.75" customHeight="1" x14ac:dyDescent="0.2">
      <c r="A1277" s="4" t="s">
        <v>2549</v>
      </c>
      <c r="B1277" s="4" t="s">
        <v>2550</v>
      </c>
      <c r="C1277" s="5">
        <v>350</v>
      </c>
      <c r="D1277" s="5">
        <v>0</v>
      </c>
      <c r="E1277" s="5">
        <v>0</v>
      </c>
      <c r="F1277" s="5">
        <v>350</v>
      </c>
    </row>
    <row r="1278" spans="1:6" ht="12.75" customHeight="1" x14ac:dyDescent="0.2">
      <c r="A1278" s="4" t="s">
        <v>2551</v>
      </c>
      <c r="B1278" s="4" t="s">
        <v>2552</v>
      </c>
      <c r="C1278" s="5">
        <v>4738.5</v>
      </c>
      <c r="D1278" s="5">
        <v>0</v>
      </c>
      <c r="E1278" s="5">
        <v>0</v>
      </c>
      <c r="F1278" s="5">
        <v>4738.5</v>
      </c>
    </row>
    <row r="1279" spans="1:6" ht="12.75" customHeight="1" x14ac:dyDescent="0.2">
      <c r="A1279" s="4" t="s">
        <v>2553</v>
      </c>
      <c r="B1279" s="4" t="s">
        <v>2554</v>
      </c>
      <c r="C1279" s="5">
        <v>0</v>
      </c>
      <c r="D1279" s="5">
        <v>519</v>
      </c>
      <c r="E1279" s="5">
        <v>519</v>
      </c>
      <c r="F1279" s="5">
        <v>0</v>
      </c>
    </row>
    <row r="1280" spans="1:6" ht="12.75" customHeight="1" x14ac:dyDescent="0.2">
      <c r="A1280" s="4" t="s">
        <v>2555</v>
      </c>
      <c r="B1280" s="4" t="s">
        <v>2556</v>
      </c>
      <c r="C1280" s="5">
        <v>0</v>
      </c>
      <c r="D1280" s="5">
        <v>3396.9</v>
      </c>
      <c r="E1280" s="5">
        <v>3396.9</v>
      </c>
      <c r="F1280" s="5">
        <v>0</v>
      </c>
    </row>
    <row r="1281" spans="1:6" ht="12.75" customHeight="1" x14ac:dyDescent="0.2">
      <c r="A1281" s="4" t="s">
        <v>2557</v>
      </c>
      <c r="B1281" s="4" t="s">
        <v>2558</v>
      </c>
      <c r="C1281" s="5">
        <v>0</v>
      </c>
      <c r="D1281" s="5">
        <v>11856.7</v>
      </c>
      <c r="E1281" s="5">
        <v>11856.7</v>
      </c>
      <c r="F1281" s="5">
        <v>0</v>
      </c>
    </row>
    <row r="1282" spans="1:6" ht="12.75" customHeight="1" x14ac:dyDescent="0.2">
      <c r="A1282" s="4" t="s">
        <v>2559</v>
      </c>
      <c r="B1282" s="4" t="s">
        <v>2560</v>
      </c>
      <c r="C1282" s="5">
        <v>5</v>
      </c>
      <c r="D1282" s="5">
        <v>0</v>
      </c>
      <c r="E1282" s="5">
        <v>0</v>
      </c>
      <c r="F1282" s="5">
        <v>5</v>
      </c>
    </row>
    <row r="1283" spans="1:6" ht="12.75" customHeight="1" x14ac:dyDescent="0.2">
      <c r="A1283" s="4" t="s">
        <v>2561</v>
      </c>
      <c r="B1283" s="4" t="s">
        <v>2562</v>
      </c>
      <c r="C1283" s="5">
        <v>0</v>
      </c>
      <c r="D1283" s="5">
        <v>5221.17</v>
      </c>
      <c r="E1283" s="5">
        <v>6961.56</v>
      </c>
      <c r="F1283" s="5">
        <v>1740.39</v>
      </c>
    </row>
    <row r="1284" spans="1:6" ht="12.75" customHeight="1" x14ac:dyDescent="0.2">
      <c r="A1284" s="4" t="s">
        <v>2563</v>
      </c>
      <c r="B1284" s="4" t="s">
        <v>2564</v>
      </c>
      <c r="C1284" s="5">
        <v>0</v>
      </c>
      <c r="D1284" s="5">
        <v>5038.25</v>
      </c>
      <c r="E1284" s="5">
        <v>5038.25</v>
      </c>
      <c r="F1284" s="5">
        <v>0</v>
      </c>
    </row>
    <row r="1285" spans="1:6" ht="12.75" customHeight="1" x14ac:dyDescent="0.2">
      <c r="A1285" s="4" t="s">
        <v>2565</v>
      </c>
      <c r="B1285" s="4" t="s">
        <v>2566</v>
      </c>
      <c r="C1285" s="5">
        <v>0</v>
      </c>
      <c r="D1285" s="5">
        <v>5112</v>
      </c>
      <c r="E1285" s="5">
        <v>5112</v>
      </c>
      <c r="F1285" s="5">
        <v>0</v>
      </c>
    </row>
    <row r="1286" spans="1:6" ht="12.75" customHeight="1" x14ac:dyDescent="0.2">
      <c r="A1286" s="4" t="s">
        <v>2567</v>
      </c>
      <c r="B1286" s="4" t="s">
        <v>2568</v>
      </c>
      <c r="C1286" s="5">
        <v>0</v>
      </c>
      <c r="D1286" s="5">
        <v>2306.6999999999998</v>
      </c>
      <c r="E1286" s="5">
        <v>2306.6999999999998</v>
      </c>
      <c r="F1286" s="5">
        <v>0</v>
      </c>
    </row>
    <row r="1287" spans="1:6" ht="12.75" customHeight="1" x14ac:dyDescent="0.2">
      <c r="A1287" s="4" t="s">
        <v>2569</v>
      </c>
      <c r="B1287" s="4" t="s">
        <v>2570</v>
      </c>
      <c r="C1287" s="5">
        <v>820</v>
      </c>
      <c r="D1287" s="5">
        <v>0</v>
      </c>
      <c r="E1287" s="5">
        <v>0</v>
      </c>
      <c r="F1287" s="5">
        <v>820</v>
      </c>
    </row>
    <row r="1288" spans="1:6" ht="12.75" customHeight="1" x14ac:dyDescent="0.2">
      <c r="A1288" s="4" t="s">
        <v>2571</v>
      </c>
      <c r="B1288" s="4" t="s">
        <v>2572</v>
      </c>
      <c r="C1288" s="5">
        <v>260966.86</v>
      </c>
      <c r="D1288" s="5">
        <v>0</v>
      </c>
      <c r="E1288" s="5">
        <v>0</v>
      </c>
      <c r="F1288" s="5">
        <v>260966.86</v>
      </c>
    </row>
    <row r="1289" spans="1:6" ht="12.75" customHeight="1" x14ac:dyDescent="0.2">
      <c r="A1289" s="4" t="s">
        <v>2573</v>
      </c>
      <c r="B1289" s="4" t="s">
        <v>2574</v>
      </c>
      <c r="C1289" s="5">
        <v>1830.86</v>
      </c>
      <c r="D1289" s="5">
        <v>0</v>
      </c>
      <c r="E1289" s="5">
        <v>0</v>
      </c>
      <c r="F1289" s="5">
        <v>1830.86</v>
      </c>
    </row>
    <row r="1290" spans="1:6" ht="12.75" customHeight="1" x14ac:dyDescent="0.2">
      <c r="A1290" s="4" t="s">
        <v>2575</v>
      </c>
      <c r="B1290" s="4" t="s">
        <v>2576</v>
      </c>
      <c r="C1290" s="5">
        <v>1475</v>
      </c>
      <c r="D1290" s="5">
        <v>1705</v>
      </c>
      <c r="E1290" s="5">
        <v>230</v>
      </c>
      <c r="F1290" s="5">
        <v>0</v>
      </c>
    </row>
    <row r="1291" spans="1:6" ht="12.75" customHeight="1" x14ac:dyDescent="0.2">
      <c r="A1291" s="4" t="s">
        <v>2577</v>
      </c>
      <c r="B1291" s="4" t="s">
        <v>2578</v>
      </c>
      <c r="C1291" s="5">
        <v>0</v>
      </c>
      <c r="D1291" s="5">
        <v>0</v>
      </c>
      <c r="E1291" s="5">
        <v>90547.72</v>
      </c>
      <c r="F1291" s="5">
        <v>90547.72</v>
      </c>
    </row>
    <row r="1292" spans="1:6" ht="12.75" customHeight="1" x14ac:dyDescent="0.2">
      <c r="A1292" s="4" t="s">
        <v>2579</v>
      </c>
      <c r="B1292" s="4" t="s">
        <v>2580</v>
      </c>
      <c r="C1292" s="5">
        <v>0</v>
      </c>
      <c r="D1292" s="5">
        <v>900</v>
      </c>
      <c r="E1292" s="5">
        <v>900</v>
      </c>
      <c r="F1292" s="5">
        <v>0</v>
      </c>
    </row>
    <row r="1293" spans="1:6" ht="12.75" customHeight="1" x14ac:dyDescent="0.2">
      <c r="A1293" s="4" t="s">
        <v>2581</v>
      </c>
      <c r="B1293" s="4" t="s">
        <v>2582</v>
      </c>
      <c r="C1293" s="5">
        <v>1401.4</v>
      </c>
      <c r="D1293" s="5">
        <v>0</v>
      </c>
      <c r="E1293" s="5">
        <v>0</v>
      </c>
      <c r="F1293" s="5">
        <v>1401.4</v>
      </c>
    </row>
    <row r="1294" spans="1:6" ht="12.75" customHeight="1" x14ac:dyDescent="0.2">
      <c r="A1294" s="4" t="s">
        <v>2583</v>
      </c>
      <c r="B1294" s="4" t="s">
        <v>2584</v>
      </c>
      <c r="C1294" s="5">
        <v>4455</v>
      </c>
      <c r="D1294" s="5">
        <v>4455</v>
      </c>
      <c r="E1294" s="5">
        <v>0</v>
      </c>
      <c r="F1294" s="5">
        <v>0</v>
      </c>
    </row>
    <row r="1295" spans="1:6" ht="12.75" customHeight="1" x14ac:dyDescent="0.2">
      <c r="A1295" s="4" t="s">
        <v>2585</v>
      </c>
      <c r="B1295" s="4" t="s">
        <v>2586</v>
      </c>
      <c r="C1295" s="5">
        <v>0</v>
      </c>
      <c r="D1295" s="5">
        <v>11587.25</v>
      </c>
      <c r="E1295" s="5">
        <v>16784.23</v>
      </c>
      <c r="F1295" s="5">
        <v>5196.9799999999996</v>
      </c>
    </row>
    <row r="1296" spans="1:6" ht="12.75" customHeight="1" x14ac:dyDescent="0.2">
      <c r="A1296" s="4" t="s">
        <v>2587</v>
      </c>
      <c r="B1296" s="4" t="s">
        <v>2588</v>
      </c>
      <c r="C1296" s="5">
        <v>21450.04</v>
      </c>
      <c r="D1296" s="5">
        <v>57070</v>
      </c>
      <c r="E1296" s="5">
        <v>70720</v>
      </c>
      <c r="F1296" s="5">
        <v>35100.04</v>
      </c>
    </row>
    <row r="1297" spans="1:6" ht="12.75" customHeight="1" x14ac:dyDescent="0.2">
      <c r="A1297" s="4" t="s">
        <v>2589</v>
      </c>
      <c r="B1297" s="4" t="s">
        <v>2590</v>
      </c>
      <c r="C1297" s="5">
        <v>0</v>
      </c>
      <c r="D1297" s="5">
        <v>765.42</v>
      </c>
      <c r="E1297" s="5">
        <v>1374.29</v>
      </c>
      <c r="F1297" s="5">
        <v>608.87</v>
      </c>
    </row>
    <row r="1298" spans="1:6" ht="12.75" customHeight="1" x14ac:dyDescent="0.2">
      <c r="A1298" s="4" t="s">
        <v>2591</v>
      </c>
      <c r="B1298" s="4" t="s">
        <v>2592</v>
      </c>
      <c r="C1298" s="5">
        <v>4306.55</v>
      </c>
      <c r="D1298" s="5">
        <v>15057.35</v>
      </c>
      <c r="E1298" s="5">
        <v>23357.7</v>
      </c>
      <c r="F1298" s="5">
        <v>12606.9</v>
      </c>
    </row>
    <row r="1299" spans="1:6" ht="12.75" customHeight="1" x14ac:dyDescent="0.2">
      <c r="A1299" s="4" t="s">
        <v>2593</v>
      </c>
      <c r="B1299" s="4" t="s">
        <v>2594</v>
      </c>
      <c r="C1299" s="5">
        <v>78619.350000000006</v>
      </c>
      <c r="D1299" s="5">
        <v>192754.21</v>
      </c>
      <c r="E1299" s="5">
        <v>284174.24</v>
      </c>
      <c r="F1299" s="5">
        <v>170039.38</v>
      </c>
    </row>
    <row r="1300" spans="1:6" ht="12.75" customHeight="1" x14ac:dyDescent="0.2">
      <c r="A1300" s="4" t="s">
        <v>2595</v>
      </c>
      <c r="B1300" s="4" t="s">
        <v>2596</v>
      </c>
      <c r="C1300" s="5">
        <v>2400</v>
      </c>
      <c r="D1300" s="5">
        <v>15412.5</v>
      </c>
      <c r="E1300" s="5">
        <v>15412.5</v>
      </c>
      <c r="F1300" s="5">
        <v>2400</v>
      </c>
    </row>
    <row r="1301" spans="1:6" ht="12.75" customHeight="1" x14ac:dyDescent="0.2">
      <c r="A1301" s="4" t="s">
        <v>2597</v>
      </c>
      <c r="B1301" s="4" t="s">
        <v>2598</v>
      </c>
      <c r="C1301" s="5">
        <v>35840</v>
      </c>
      <c r="D1301" s="5">
        <v>107520</v>
      </c>
      <c r="E1301" s="5">
        <v>107520</v>
      </c>
      <c r="F1301" s="5">
        <v>35840</v>
      </c>
    </row>
    <row r="1302" spans="1:6" ht="12.75" customHeight="1" x14ac:dyDescent="0.2">
      <c r="A1302" s="4" t="s">
        <v>2599</v>
      </c>
      <c r="B1302" s="4" t="s">
        <v>2600</v>
      </c>
      <c r="C1302" s="5">
        <v>3080</v>
      </c>
      <c r="D1302" s="5">
        <v>0</v>
      </c>
      <c r="E1302" s="5">
        <v>0</v>
      </c>
      <c r="F1302" s="5">
        <v>3080</v>
      </c>
    </row>
    <row r="1303" spans="1:6" ht="12.75" customHeight="1" x14ac:dyDescent="0.2">
      <c r="A1303" s="4" t="s">
        <v>2601</v>
      </c>
      <c r="B1303" s="4" t="s">
        <v>2602</v>
      </c>
      <c r="C1303" s="5">
        <v>0</v>
      </c>
      <c r="D1303" s="5">
        <v>756</v>
      </c>
      <c r="E1303" s="5">
        <v>1008</v>
      </c>
      <c r="F1303" s="5">
        <v>252</v>
      </c>
    </row>
    <row r="1304" spans="1:6" ht="12.75" customHeight="1" x14ac:dyDescent="0.2">
      <c r="A1304" s="4" t="s">
        <v>2603</v>
      </c>
      <c r="B1304" s="4" t="s">
        <v>2604</v>
      </c>
      <c r="C1304" s="5">
        <v>50164.639999999999</v>
      </c>
      <c r="D1304" s="5">
        <v>34991.79</v>
      </c>
      <c r="E1304" s="5">
        <v>29473.13</v>
      </c>
      <c r="F1304" s="5">
        <v>44645.98</v>
      </c>
    </row>
    <row r="1305" spans="1:6" ht="12.75" customHeight="1" x14ac:dyDescent="0.2">
      <c r="A1305" s="4" t="s">
        <v>2605</v>
      </c>
      <c r="B1305" s="4" t="s">
        <v>2606</v>
      </c>
      <c r="C1305" s="5">
        <v>67464.070000000007</v>
      </c>
      <c r="D1305" s="5">
        <v>0</v>
      </c>
      <c r="E1305" s="5">
        <v>0</v>
      </c>
      <c r="F1305" s="5">
        <v>67464.070000000007</v>
      </c>
    </row>
    <row r="1306" spans="1:6" ht="12.75" customHeight="1" x14ac:dyDescent="0.2">
      <c r="A1306" s="4" t="s">
        <v>2607</v>
      </c>
      <c r="B1306" s="4" t="s">
        <v>2608</v>
      </c>
      <c r="C1306" s="5">
        <v>829.95</v>
      </c>
      <c r="D1306" s="5">
        <v>4730.8599999999997</v>
      </c>
      <c r="E1306" s="5">
        <v>5038.41</v>
      </c>
      <c r="F1306" s="5">
        <v>1137.5</v>
      </c>
    </row>
    <row r="1307" spans="1:6" ht="12.75" customHeight="1" x14ac:dyDescent="0.2">
      <c r="A1307" s="4" t="s">
        <v>2609</v>
      </c>
      <c r="B1307" s="4" t="s">
        <v>2610</v>
      </c>
      <c r="C1307" s="5">
        <v>8.75</v>
      </c>
      <c r="D1307" s="5">
        <v>75677.58</v>
      </c>
      <c r="E1307" s="5">
        <v>95187.88</v>
      </c>
      <c r="F1307" s="5">
        <v>19519.05</v>
      </c>
    </row>
    <row r="1308" spans="1:6" ht="12.75" customHeight="1" x14ac:dyDescent="0.2">
      <c r="A1308" s="4" t="s">
        <v>2611</v>
      </c>
      <c r="B1308" s="4" t="s">
        <v>2612</v>
      </c>
      <c r="C1308" s="5">
        <v>6657.26</v>
      </c>
      <c r="D1308" s="5">
        <v>20222.43</v>
      </c>
      <c r="E1308" s="5">
        <v>22234.18</v>
      </c>
      <c r="F1308" s="5">
        <v>8669.01</v>
      </c>
    </row>
    <row r="1309" spans="1:6" ht="12.75" customHeight="1" x14ac:dyDescent="0.2">
      <c r="A1309" s="4" t="s">
        <v>2613</v>
      </c>
      <c r="B1309" s="4" t="s">
        <v>2614</v>
      </c>
      <c r="C1309" s="5">
        <v>437</v>
      </c>
      <c r="D1309" s="5">
        <v>3364</v>
      </c>
      <c r="E1309" s="5">
        <v>2927</v>
      </c>
      <c r="F1309" s="5">
        <v>0</v>
      </c>
    </row>
    <row r="1310" spans="1:6" ht="12.75" customHeight="1" x14ac:dyDescent="0.2">
      <c r="A1310" s="4" t="s">
        <v>2615</v>
      </c>
      <c r="B1310" s="4" t="s">
        <v>2616</v>
      </c>
      <c r="C1310" s="5">
        <v>5950</v>
      </c>
      <c r="D1310" s="5">
        <v>17850</v>
      </c>
      <c r="E1310" s="5">
        <v>17850</v>
      </c>
      <c r="F1310" s="5">
        <v>5950</v>
      </c>
    </row>
    <row r="1311" spans="1:6" ht="12.75" customHeight="1" x14ac:dyDescent="0.2">
      <c r="A1311" s="4" t="s">
        <v>2617</v>
      </c>
      <c r="B1311" s="4" t="s">
        <v>2618</v>
      </c>
      <c r="C1311" s="5">
        <v>2468.36</v>
      </c>
      <c r="D1311" s="5">
        <v>95702.84</v>
      </c>
      <c r="E1311" s="5">
        <v>95702.84</v>
      </c>
      <c r="F1311" s="5">
        <v>2468.36</v>
      </c>
    </row>
    <row r="1312" spans="1:6" ht="12.75" customHeight="1" x14ac:dyDescent="0.2">
      <c r="A1312" s="4" t="s">
        <v>2619</v>
      </c>
      <c r="B1312" s="4" t="s">
        <v>2620</v>
      </c>
      <c r="C1312" s="5">
        <v>0</v>
      </c>
      <c r="D1312" s="5">
        <v>1178821.75</v>
      </c>
      <c r="E1312" s="5">
        <v>1574761.08</v>
      </c>
      <c r="F1312" s="5">
        <v>395939.33</v>
      </c>
    </row>
    <row r="1313" spans="1:6" ht="12.75" customHeight="1" x14ac:dyDescent="0.2">
      <c r="A1313" s="4" t="s">
        <v>2621</v>
      </c>
      <c r="B1313" s="4" t="s">
        <v>2622</v>
      </c>
      <c r="C1313" s="5">
        <v>5490</v>
      </c>
      <c r="D1313" s="5">
        <v>16470</v>
      </c>
      <c r="E1313" s="5">
        <v>21960</v>
      </c>
      <c r="F1313" s="5">
        <v>10980</v>
      </c>
    </row>
    <row r="1314" spans="1:6" ht="12.75" customHeight="1" x14ac:dyDescent="0.2">
      <c r="A1314" s="4" t="s">
        <v>2623</v>
      </c>
      <c r="B1314" s="4" t="s">
        <v>2624</v>
      </c>
      <c r="C1314" s="5">
        <v>53651.34</v>
      </c>
      <c r="D1314" s="5">
        <v>108691.88</v>
      </c>
      <c r="E1314" s="5">
        <v>91653.67</v>
      </c>
      <c r="F1314" s="5">
        <v>36613.129999999997</v>
      </c>
    </row>
    <row r="1315" spans="1:6" ht="12.75" customHeight="1" x14ac:dyDescent="0.2">
      <c r="A1315" s="4" t="s">
        <v>2625</v>
      </c>
      <c r="B1315" s="4" t="s">
        <v>2626</v>
      </c>
      <c r="C1315" s="5">
        <v>31470.05</v>
      </c>
      <c r="D1315" s="5">
        <v>94410.15</v>
      </c>
      <c r="E1315" s="5">
        <v>125880.2</v>
      </c>
      <c r="F1315" s="5">
        <v>62940.1</v>
      </c>
    </row>
    <row r="1316" spans="1:6" ht="12.75" customHeight="1" x14ac:dyDescent="0.2">
      <c r="A1316" s="4" t="s">
        <v>2627</v>
      </c>
      <c r="B1316" s="4" t="s">
        <v>2628</v>
      </c>
      <c r="C1316" s="5">
        <v>0</v>
      </c>
      <c r="D1316" s="5">
        <v>250</v>
      </c>
      <c r="E1316" s="5">
        <v>250</v>
      </c>
      <c r="F1316" s="5">
        <v>0</v>
      </c>
    </row>
    <row r="1317" spans="1:6" ht="12.75" customHeight="1" x14ac:dyDescent="0.2">
      <c r="A1317" s="4" t="s">
        <v>2629</v>
      </c>
      <c r="B1317" s="4" t="s">
        <v>2630</v>
      </c>
      <c r="C1317" s="5">
        <v>65227.4</v>
      </c>
      <c r="D1317" s="5">
        <v>156765.72</v>
      </c>
      <c r="E1317" s="5">
        <v>137395.82</v>
      </c>
      <c r="F1317" s="5">
        <v>45857.5</v>
      </c>
    </row>
    <row r="1318" spans="1:6" ht="12.75" customHeight="1" x14ac:dyDescent="0.2">
      <c r="A1318" s="4" t="s">
        <v>2631</v>
      </c>
      <c r="B1318" s="4" t="s">
        <v>2632</v>
      </c>
      <c r="C1318" s="5">
        <v>0</v>
      </c>
      <c r="D1318" s="5">
        <v>310792.15000000002</v>
      </c>
      <c r="E1318" s="5">
        <v>421000.07</v>
      </c>
      <c r="F1318" s="5">
        <v>110207.92</v>
      </c>
    </row>
    <row r="1319" spans="1:6" ht="12.75" customHeight="1" x14ac:dyDescent="0.2">
      <c r="A1319" s="4" t="s">
        <v>2633</v>
      </c>
      <c r="B1319" s="4" t="s">
        <v>2634</v>
      </c>
      <c r="C1319" s="5">
        <v>0</v>
      </c>
      <c r="D1319" s="5">
        <v>11021.2</v>
      </c>
      <c r="E1319" s="5">
        <v>11021.2</v>
      </c>
      <c r="F1319" s="5">
        <v>0</v>
      </c>
    </row>
    <row r="1320" spans="1:6" ht="12.75" customHeight="1" x14ac:dyDescent="0.2">
      <c r="A1320" s="4" t="s">
        <v>2635</v>
      </c>
      <c r="B1320" s="4" t="s">
        <v>2636</v>
      </c>
      <c r="C1320" s="5">
        <v>2333.34</v>
      </c>
      <c r="D1320" s="5">
        <v>0</v>
      </c>
      <c r="E1320" s="5">
        <v>0</v>
      </c>
      <c r="F1320" s="5">
        <v>2333.34</v>
      </c>
    </row>
    <row r="1321" spans="1:6" ht="12.75" customHeight="1" x14ac:dyDescent="0.2">
      <c r="A1321" s="4" t="s">
        <v>2637</v>
      </c>
      <c r="B1321" s="4" t="s">
        <v>2638</v>
      </c>
      <c r="C1321" s="5">
        <v>0</v>
      </c>
      <c r="D1321" s="5">
        <v>44302.42</v>
      </c>
      <c r="E1321" s="5">
        <v>52844.85</v>
      </c>
      <c r="F1321" s="5">
        <v>8542.43</v>
      </c>
    </row>
    <row r="1322" spans="1:6" ht="12.75" customHeight="1" x14ac:dyDescent="0.2">
      <c r="A1322" s="4" t="s">
        <v>2639</v>
      </c>
      <c r="B1322" s="4" t="s">
        <v>2640</v>
      </c>
      <c r="C1322" s="5">
        <v>4400</v>
      </c>
      <c r="D1322" s="5">
        <v>0</v>
      </c>
      <c r="E1322" s="5">
        <v>0</v>
      </c>
      <c r="F1322" s="5">
        <v>4400</v>
      </c>
    </row>
    <row r="1323" spans="1:6" ht="12.75" customHeight="1" x14ac:dyDescent="0.2">
      <c r="A1323" s="4" t="s">
        <v>2641</v>
      </c>
      <c r="B1323" s="4" t="s">
        <v>2642</v>
      </c>
      <c r="C1323" s="5">
        <v>24345.73</v>
      </c>
      <c r="D1323" s="5">
        <v>718788.45</v>
      </c>
      <c r="E1323" s="5">
        <v>1076309.31</v>
      </c>
      <c r="F1323" s="5">
        <v>381866.59</v>
      </c>
    </row>
    <row r="1324" spans="1:6" ht="12.75" customHeight="1" x14ac:dyDescent="0.2">
      <c r="A1324" s="4" t="s">
        <v>2643</v>
      </c>
      <c r="B1324" s="4" t="s">
        <v>2644</v>
      </c>
      <c r="C1324" s="5">
        <v>2255.84</v>
      </c>
      <c r="D1324" s="5">
        <v>309131.78000000003</v>
      </c>
      <c r="E1324" s="5">
        <v>442231.74</v>
      </c>
      <c r="F1324" s="5">
        <v>135355.79999999999</v>
      </c>
    </row>
    <row r="1325" spans="1:6" ht="12.75" customHeight="1" x14ac:dyDescent="0.2">
      <c r="A1325" s="4" t="s">
        <v>2645</v>
      </c>
      <c r="B1325" s="4" t="s">
        <v>2646</v>
      </c>
      <c r="C1325" s="5">
        <v>0</v>
      </c>
      <c r="D1325" s="5">
        <v>4620</v>
      </c>
      <c r="E1325" s="5">
        <v>4620</v>
      </c>
      <c r="F1325" s="5">
        <v>0</v>
      </c>
    </row>
    <row r="1326" spans="1:6" ht="12.75" customHeight="1" x14ac:dyDescent="0.2">
      <c r="A1326" s="4" t="s">
        <v>2647</v>
      </c>
      <c r="B1326" s="4" t="s">
        <v>2648</v>
      </c>
      <c r="C1326" s="5">
        <v>4077.59</v>
      </c>
      <c r="D1326" s="5">
        <v>12232.77</v>
      </c>
      <c r="E1326" s="5">
        <v>16310.36</v>
      </c>
      <c r="F1326" s="5">
        <v>8155.18</v>
      </c>
    </row>
    <row r="1327" spans="1:6" ht="12.75" customHeight="1" x14ac:dyDescent="0.2">
      <c r="A1327" s="4" t="s">
        <v>2649</v>
      </c>
      <c r="B1327" s="4" t="s">
        <v>2650</v>
      </c>
      <c r="C1327" s="5">
        <v>0</v>
      </c>
      <c r="D1327" s="5">
        <v>10127</v>
      </c>
      <c r="E1327" s="5">
        <v>13585</v>
      </c>
      <c r="F1327" s="5">
        <v>3458</v>
      </c>
    </row>
    <row r="1328" spans="1:6" ht="12.75" customHeight="1" x14ac:dyDescent="0.2">
      <c r="A1328" s="4" t="s">
        <v>2651</v>
      </c>
      <c r="B1328" s="4" t="s">
        <v>2652</v>
      </c>
      <c r="C1328" s="5">
        <v>1800</v>
      </c>
      <c r="D1328" s="5">
        <v>5400</v>
      </c>
      <c r="E1328" s="5">
        <v>7200</v>
      </c>
      <c r="F1328" s="5">
        <v>3600</v>
      </c>
    </row>
    <row r="1329" spans="1:6" ht="12.75" customHeight="1" x14ac:dyDescent="0.2">
      <c r="A1329" s="4" t="s">
        <v>2653</v>
      </c>
      <c r="B1329" s="4" t="s">
        <v>2654</v>
      </c>
      <c r="C1329" s="5">
        <v>0</v>
      </c>
      <c r="D1329" s="5">
        <v>2507.8200000000002</v>
      </c>
      <c r="E1329" s="5">
        <v>3333.6</v>
      </c>
      <c r="F1329" s="5">
        <v>825.78</v>
      </c>
    </row>
    <row r="1330" spans="1:6" ht="12.75" customHeight="1" x14ac:dyDescent="0.2">
      <c r="A1330" s="4" t="s">
        <v>2655</v>
      </c>
      <c r="B1330" s="4" t="s">
        <v>2656</v>
      </c>
      <c r="C1330" s="5">
        <v>0</v>
      </c>
      <c r="D1330" s="5">
        <v>18256.07</v>
      </c>
      <c r="E1330" s="5">
        <v>27090.52</v>
      </c>
      <c r="F1330" s="5">
        <v>8834.4500000000007</v>
      </c>
    </row>
    <row r="1331" spans="1:6" ht="12.75" customHeight="1" x14ac:dyDescent="0.2">
      <c r="A1331" s="4" t="s">
        <v>2657</v>
      </c>
      <c r="B1331" s="4" t="s">
        <v>2658</v>
      </c>
      <c r="C1331" s="5">
        <v>0</v>
      </c>
      <c r="D1331" s="5">
        <v>115609.46</v>
      </c>
      <c r="E1331" s="5">
        <v>156479.28</v>
      </c>
      <c r="F1331" s="5">
        <v>40869.82</v>
      </c>
    </row>
    <row r="1332" spans="1:6" ht="12.75" customHeight="1" x14ac:dyDescent="0.2">
      <c r="A1332" s="4" t="s">
        <v>2659</v>
      </c>
      <c r="B1332" s="4" t="s">
        <v>2660</v>
      </c>
      <c r="C1332" s="5">
        <v>45262.65</v>
      </c>
      <c r="D1332" s="5">
        <v>780813.84</v>
      </c>
      <c r="E1332" s="5">
        <v>1041085.13</v>
      </c>
      <c r="F1332" s="5">
        <v>305533.94</v>
      </c>
    </row>
    <row r="1333" spans="1:6" ht="12.75" customHeight="1" x14ac:dyDescent="0.2">
      <c r="A1333" s="4" t="s">
        <v>2661</v>
      </c>
      <c r="B1333" s="4" t="s">
        <v>2662</v>
      </c>
      <c r="C1333" s="5">
        <v>26444.52</v>
      </c>
      <c r="D1333" s="5">
        <v>86571</v>
      </c>
      <c r="E1333" s="5">
        <v>71896.479999999996</v>
      </c>
      <c r="F1333" s="5">
        <v>11770</v>
      </c>
    </row>
    <row r="1334" spans="1:6" ht="12.75" customHeight="1" x14ac:dyDescent="0.2">
      <c r="A1334" s="4" t="s">
        <v>2663</v>
      </c>
      <c r="B1334" s="4" t="s">
        <v>2664</v>
      </c>
      <c r="C1334" s="5">
        <v>0</v>
      </c>
      <c r="D1334" s="5">
        <v>0</v>
      </c>
      <c r="E1334" s="5">
        <v>16890.07</v>
      </c>
      <c r="F1334" s="5">
        <v>16890.07</v>
      </c>
    </row>
    <row r="1335" spans="1:6" ht="12.75" customHeight="1" x14ac:dyDescent="0.2">
      <c r="A1335" s="4" t="s">
        <v>2665</v>
      </c>
      <c r="B1335" s="4" t="s">
        <v>2666</v>
      </c>
      <c r="C1335" s="5">
        <v>9577.7999999999993</v>
      </c>
      <c r="D1335" s="5">
        <v>224746.2</v>
      </c>
      <c r="E1335" s="5">
        <v>290577.90000000002</v>
      </c>
      <c r="F1335" s="5">
        <v>75409.5</v>
      </c>
    </row>
    <row r="1336" spans="1:6" ht="12.75" customHeight="1" x14ac:dyDescent="0.2">
      <c r="A1336" s="4" t="s">
        <v>2667</v>
      </c>
      <c r="B1336" s="4" t="s">
        <v>2668</v>
      </c>
      <c r="C1336" s="5">
        <v>0</v>
      </c>
      <c r="D1336" s="5">
        <v>30104.58</v>
      </c>
      <c r="E1336" s="5">
        <v>39614.910000000003</v>
      </c>
      <c r="F1336" s="5">
        <v>9510.33</v>
      </c>
    </row>
    <row r="1337" spans="1:6" ht="12.75" customHeight="1" x14ac:dyDescent="0.2">
      <c r="A1337" s="4" t="s">
        <v>2669</v>
      </c>
      <c r="B1337" s="4" t="s">
        <v>2670</v>
      </c>
      <c r="C1337" s="5">
        <v>134.24</v>
      </c>
      <c r="D1337" s="5">
        <v>1476.64</v>
      </c>
      <c r="E1337" s="5">
        <v>1644.44</v>
      </c>
      <c r="F1337" s="5">
        <v>302.04000000000002</v>
      </c>
    </row>
    <row r="1338" spans="1:6" ht="12.75" customHeight="1" x14ac:dyDescent="0.2">
      <c r="A1338" s="4" t="s">
        <v>2671</v>
      </c>
      <c r="B1338" s="4" t="s">
        <v>2672</v>
      </c>
      <c r="C1338" s="5">
        <v>49562.85</v>
      </c>
      <c r="D1338" s="5">
        <v>99125.7</v>
      </c>
      <c r="E1338" s="5">
        <v>311369.11</v>
      </c>
      <c r="F1338" s="5">
        <v>261806.26</v>
      </c>
    </row>
    <row r="1339" spans="1:6" ht="12.75" customHeight="1" x14ac:dyDescent="0.2">
      <c r="A1339" s="4" t="s">
        <v>2673</v>
      </c>
      <c r="B1339" s="4" t="s">
        <v>2674</v>
      </c>
      <c r="C1339" s="5">
        <v>0</v>
      </c>
      <c r="D1339" s="5">
        <v>0</v>
      </c>
      <c r="E1339" s="5">
        <v>380.38</v>
      </c>
      <c r="F1339" s="5">
        <v>380.38</v>
      </c>
    </row>
    <row r="1340" spans="1:6" ht="12.75" customHeight="1" x14ac:dyDescent="0.2">
      <c r="A1340" s="4" t="s">
        <v>2675</v>
      </c>
      <c r="B1340" s="4" t="s">
        <v>2676</v>
      </c>
      <c r="C1340" s="5">
        <v>0</v>
      </c>
      <c r="D1340" s="5">
        <v>31878</v>
      </c>
      <c r="E1340" s="5">
        <v>31878</v>
      </c>
      <c r="F1340" s="5">
        <v>0</v>
      </c>
    </row>
    <row r="1341" spans="1:6" ht="12.75" customHeight="1" x14ac:dyDescent="0.2">
      <c r="A1341" s="4" t="s">
        <v>2677</v>
      </c>
      <c r="B1341" s="4" t="s">
        <v>2678</v>
      </c>
      <c r="C1341" s="5">
        <v>0</v>
      </c>
      <c r="D1341" s="5">
        <v>780</v>
      </c>
      <c r="E1341" s="5">
        <v>780</v>
      </c>
      <c r="F1341" s="5">
        <v>0</v>
      </c>
    </row>
    <row r="1342" spans="1:6" ht="12.75" customHeight="1" x14ac:dyDescent="0.2">
      <c r="A1342" s="4" t="s">
        <v>2679</v>
      </c>
      <c r="B1342" s="4" t="s">
        <v>2680</v>
      </c>
      <c r="C1342" s="5">
        <v>0</v>
      </c>
      <c r="D1342" s="5">
        <v>3994.96</v>
      </c>
      <c r="E1342" s="5">
        <v>3994.96</v>
      </c>
      <c r="F1342" s="5">
        <v>0</v>
      </c>
    </row>
    <row r="1343" spans="1:6" ht="12.75" customHeight="1" x14ac:dyDescent="0.2">
      <c r="A1343" s="4" t="s">
        <v>2681</v>
      </c>
      <c r="B1343" s="4" t="s">
        <v>2682</v>
      </c>
      <c r="C1343" s="5">
        <v>0</v>
      </c>
      <c r="D1343" s="5">
        <v>13300</v>
      </c>
      <c r="E1343" s="5">
        <v>13300</v>
      </c>
      <c r="F1343" s="5">
        <v>0</v>
      </c>
    </row>
    <row r="1344" spans="1:6" ht="12.75" customHeight="1" x14ac:dyDescent="0.2">
      <c r="A1344" s="4" t="s">
        <v>2683</v>
      </c>
      <c r="B1344" s="4" t="s">
        <v>2684</v>
      </c>
      <c r="C1344" s="5">
        <v>0</v>
      </c>
      <c r="D1344" s="5">
        <v>6807.8</v>
      </c>
      <c r="E1344" s="5">
        <v>6807.8</v>
      </c>
      <c r="F1344" s="5">
        <v>0</v>
      </c>
    </row>
    <row r="1345" spans="1:6" ht="12.75" customHeight="1" x14ac:dyDescent="0.2">
      <c r="A1345" s="4" t="s">
        <v>2685</v>
      </c>
      <c r="B1345" s="4" t="s">
        <v>2686</v>
      </c>
      <c r="C1345" s="5">
        <v>4259.2</v>
      </c>
      <c r="D1345" s="5">
        <v>17036.8</v>
      </c>
      <c r="E1345" s="5">
        <v>17036.8</v>
      </c>
      <c r="F1345" s="5">
        <v>4259.2</v>
      </c>
    </row>
    <row r="1346" spans="1:6" ht="12.75" customHeight="1" x14ac:dyDescent="0.2">
      <c r="A1346" s="4" t="s">
        <v>2687</v>
      </c>
      <c r="B1346" s="4" t="s">
        <v>2688</v>
      </c>
      <c r="C1346" s="5">
        <v>0</v>
      </c>
      <c r="D1346" s="5">
        <v>163074.82</v>
      </c>
      <c r="E1346" s="5">
        <v>163074.82</v>
      </c>
      <c r="F1346" s="5">
        <v>0</v>
      </c>
    </row>
    <row r="1347" spans="1:6" ht="12.75" customHeight="1" x14ac:dyDescent="0.2">
      <c r="A1347" s="4" t="s">
        <v>2689</v>
      </c>
      <c r="B1347" s="4" t="s">
        <v>2690</v>
      </c>
      <c r="C1347" s="5">
        <v>0</v>
      </c>
      <c r="D1347" s="5">
        <v>36000</v>
      </c>
      <c r="E1347" s="5">
        <v>36000</v>
      </c>
      <c r="F1347" s="5">
        <v>0</v>
      </c>
    </row>
    <row r="1348" spans="1:6" ht="12.75" customHeight="1" x14ac:dyDescent="0.2">
      <c r="A1348" s="4" t="s">
        <v>2691</v>
      </c>
      <c r="B1348" s="4" t="s">
        <v>2692</v>
      </c>
      <c r="C1348" s="5">
        <v>0</v>
      </c>
      <c r="D1348" s="5">
        <v>80195.91</v>
      </c>
      <c r="E1348" s="5">
        <v>106733.56</v>
      </c>
      <c r="F1348" s="5">
        <v>26537.65</v>
      </c>
    </row>
    <row r="1349" spans="1:6" ht="12.75" customHeight="1" x14ac:dyDescent="0.2">
      <c r="A1349" s="4" t="s">
        <v>2693</v>
      </c>
      <c r="B1349" s="4" t="s">
        <v>2694</v>
      </c>
      <c r="C1349" s="5">
        <v>0</v>
      </c>
      <c r="D1349" s="5">
        <v>531300</v>
      </c>
      <c r="E1349" s="5">
        <v>730300</v>
      </c>
      <c r="F1349" s="5">
        <v>199000</v>
      </c>
    </row>
    <row r="1350" spans="1:6" ht="12.75" customHeight="1" x14ac:dyDescent="0.2">
      <c r="A1350" s="4" t="s">
        <v>2695</v>
      </c>
      <c r="B1350" s="4" t="s">
        <v>2696</v>
      </c>
      <c r="C1350" s="5">
        <v>35732</v>
      </c>
      <c r="D1350" s="5">
        <v>107196</v>
      </c>
      <c r="E1350" s="5">
        <v>107196</v>
      </c>
      <c r="F1350" s="5">
        <v>35732</v>
      </c>
    </row>
    <row r="1351" spans="1:6" ht="12.75" customHeight="1" x14ac:dyDescent="0.2">
      <c r="A1351" s="4" t="s">
        <v>2697</v>
      </c>
      <c r="B1351" s="4" t="s">
        <v>2698</v>
      </c>
      <c r="C1351" s="5">
        <v>0</v>
      </c>
      <c r="D1351" s="5">
        <v>4496.5200000000004</v>
      </c>
      <c r="E1351" s="5">
        <v>5995.36</v>
      </c>
      <c r="F1351" s="5">
        <v>1498.84</v>
      </c>
    </row>
    <row r="1352" spans="1:6" ht="12.75" customHeight="1" x14ac:dyDescent="0.2">
      <c r="A1352" s="4" t="s">
        <v>2699</v>
      </c>
      <c r="B1352" s="4" t="s">
        <v>2700</v>
      </c>
      <c r="C1352" s="5">
        <v>0</v>
      </c>
      <c r="D1352" s="5">
        <v>14700</v>
      </c>
      <c r="E1352" s="5">
        <v>20300</v>
      </c>
      <c r="F1352" s="5">
        <v>5600</v>
      </c>
    </row>
    <row r="1353" spans="1:6" ht="12.75" customHeight="1" x14ac:dyDescent="0.2">
      <c r="A1353" s="4" t="s">
        <v>2701</v>
      </c>
      <c r="B1353" s="4" t="s">
        <v>2702</v>
      </c>
      <c r="C1353" s="5">
        <v>0</v>
      </c>
      <c r="D1353" s="5">
        <v>4999.5</v>
      </c>
      <c r="E1353" s="5">
        <v>4999.5</v>
      </c>
      <c r="F1353" s="5">
        <v>0</v>
      </c>
    </row>
    <row r="1354" spans="1:6" ht="12.75" customHeight="1" x14ac:dyDescent="0.2">
      <c r="A1354" s="4" t="s">
        <v>2703</v>
      </c>
      <c r="B1354" s="4" t="s">
        <v>2704</v>
      </c>
      <c r="C1354" s="5">
        <v>0</v>
      </c>
      <c r="D1354" s="5">
        <v>36000</v>
      </c>
      <c r="E1354" s="5">
        <v>36000</v>
      </c>
      <c r="F1354" s="5">
        <v>0</v>
      </c>
    </row>
    <row r="1355" spans="1:6" ht="12.75" customHeight="1" x14ac:dyDescent="0.2">
      <c r="A1355" s="4" t="s">
        <v>2705</v>
      </c>
      <c r="B1355" s="4" t="s">
        <v>2706</v>
      </c>
      <c r="C1355" s="5">
        <v>3120</v>
      </c>
      <c r="D1355" s="5">
        <v>9360</v>
      </c>
      <c r="E1355" s="5">
        <v>9360</v>
      </c>
      <c r="F1355" s="5">
        <v>3120</v>
      </c>
    </row>
    <row r="1356" spans="1:6" ht="12.75" customHeight="1" x14ac:dyDescent="0.2">
      <c r="A1356" s="4" t="s">
        <v>2707</v>
      </c>
      <c r="B1356" s="4" t="s">
        <v>2708</v>
      </c>
      <c r="C1356" s="5">
        <v>0</v>
      </c>
      <c r="D1356" s="5">
        <v>54830</v>
      </c>
      <c r="E1356" s="5">
        <v>111660</v>
      </c>
      <c r="F1356" s="5">
        <v>56830</v>
      </c>
    </row>
    <row r="1357" spans="1:6" ht="12.75" customHeight="1" x14ac:dyDescent="0.2">
      <c r="A1357" s="4" t="s">
        <v>2709</v>
      </c>
      <c r="B1357" s="4" t="s">
        <v>2710</v>
      </c>
      <c r="C1357" s="5">
        <v>0</v>
      </c>
      <c r="D1357" s="5">
        <v>90000</v>
      </c>
      <c r="E1357" s="5">
        <v>120000</v>
      </c>
      <c r="F1357" s="5">
        <v>30000</v>
      </c>
    </row>
    <row r="1358" spans="1:6" ht="12.75" customHeight="1" x14ac:dyDescent="0.2">
      <c r="A1358" s="4" t="s">
        <v>2711</v>
      </c>
      <c r="B1358" s="4" t="s">
        <v>2712</v>
      </c>
      <c r="C1358" s="5">
        <v>1351.95</v>
      </c>
      <c r="D1358" s="5">
        <v>5304.36</v>
      </c>
      <c r="E1358" s="5">
        <v>7725.84</v>
      </c>
      <c r="F1358" s="5">
        <v>3773.43</v>
      </c>
    </row>
    <row r="1359" spans="1:6" ht="12.75" customHeight="1" x14ac:dyDescent="0.2">
      <c r="A1359" s="4" t="s">
        <v>2713</v>
      </c>
      <c r="B1359" s="4" t="s">
        <v>2714</v>
      </c>
      <c r="C1359" s="5">
        <v>41589.519999999997</v>
      </c>
      <c r="D1359" s="5">
        <v>41589.519999999997</v>
      </c>
      <c r="E1359" s="5">
        <v>0</v>
      </c>
      <c r="F1359" s="5">
        <v>0</v>
      </c>
    </row>
    <row r="1360" spans="1:6" ht="12.75" customHeight="1" x14ac:dyDescent="0.2">
      <c r="A1360" s="4" t="s">
        <v>2715</v>
      </c>
      <c r="B1360" s="4" t="s">
        <v>2716</v>
      </c>
      <c r="C1360" s="5">
        <v>0</v>
      </c>
      <c r="D1360" s="5">
        <v>27000</v>
      </c>
      <c r="E1360" s="5">
        <v>27000</v>
      </c>
      <c r="F1360" s="5">
        <v>0</v>
      </c>
    </row>
    <row r="1361" spans="1:6" ht="12.75" customHeight="1" x14ac:dyDescent="0.2">
      <c r="A1361" s="4" t="s">
        <v>2717</v>
      </c>
      <c r="B1361" s="4" t="s">
        <v>2718</v>
      </c>
      <c r="C1361" s="5">
        <v>4900</v>
      </c>
      <c r="D1361" s="5">
        <v>19600</v>
      </c>
      <c r="E1361" s="5">
        <v>14700</v>
      </c>
      <c r="F1361" s="5">
        <v>0</v>
      </c>
    </row>
    <row r="1362" spans="1:6" ht="12.75" customHeight="1" x14ac:dyDescent="0.2">
      <c r="A1362" s="4" t="s">
        <v>2719</v>
      </c>
      <c r="B1362" s="4" t="s">
        <v>2720</v>
      </c>
      <c r="C1362" s="5">
        <v>0</v>
      </c>
      <c r="D1362" s="5">
        <v>1800</v>
      </c>
      <c r="E1362" s="5">
        <v>2400</v>
      </c>
      <c r="F1362" s="5">
        <v>600</v>
      </c>
    </row>
    <row r="1363" spans="1:6" ht="12.75" customHeight="1" x14ac:dyDescent="0.2">
      <c r="A1363" s="4" t="s">
        <v>2721</v>
      </c>
      <c r="B1363" s="4" t="s">
        <v>2722</v>
      </c>
      <c r="C1363" s="5">
        <v>0</v>
      </c>
      <c r="D1363" s="5">
        <v>800</v>
      </c>
      <c r="E1363" s="5">
        <v>800</v>
      </c>
      <c r="F1363" s="5">
        <v>0</v>
      </c>
    </row>
    <row r="1364" spans="1:6" ht="12.75" customHeight="1" x14ac:dyDescent="0.2">
      <c r="A1364" s="4" t="s">
        <v>2723</v>
      </c>
      <c r="B1364" s="4" t="s">
        <v>2724</v>
      </c>
      <c r="C1364" s="5">
        <v>0</v>
      </c>
      <c r="D1364" s="5">
        <v>11250.95</v>
      </c>
      <c r="E1364" s="5">
        <v>11250.95</v>
      </c>
      <c r="F1364" s="5">
        <v>0</v>
      </c>
    </row>
    <row r="1365" spans="1:6" ht="12.75" customHeight="1" x14ac:dyDescent="0.2">
      <c r="A1365" s="4" t="s">
        <v>2725</v>
      </c>
      <c r="B1365" s="4" t="s">
        <v>2726</v>
      </c>
      <c r="C1365" s="5">
        <v>0</v>
      </c>
      <c r="D1365" s="5">
        <v>9700</v>
      </c>
      <c r="E1365" s="5">
        <v>16600</v>
      </c>
      <c r="F1365" s="5">
        <v>6900</v>
      </c>
    </row>
    <row r="1366" spans="1:6" ht="12.75" customHeight="1" x14ac:dyDescent="0.2">
      <c r="A1366" s="4" t="s">
        <v>2727</v>
      </c>
      <c r="B1366" s="4" t="s">
        <v>2728</v>
      </c>
      <c r="C1366" s="5">
        <v>0</v>
      </c>
      <c r="D1366" s="5">
        <v>13220</v>
      </c>
      <c r="E1366" s="5">
        <v>13220</v>
      </c>
      <c r="F1366" s="5">
        <v>0</v>
      </c>
    </row>
    <row r="1367" spans="1:6" ht="12.75" customHeight="1" x14ac:dyDescent="0.2">
      <c r="A1367" s="4" t="s">
        <v>2729</v>
      </c>
      <c r="B1367" s="4" t="s">
        <v>2730</v>
      </c>
      <c r="C1367" s="5">
        <v>0</v>
      </c>
      <c r="D1367" s="5">
        <v>32000</v>
      </c>
      <c r="E1367" s="5">
        <v>64000</v>
      </c>
      <c r="F1367" s="5">
        <v>32000</v>
      </c>
    </row>
    <row r="1368" spans="1:6" ht="12.75" customHeight="1" x14ac:dyDescent="0.2">
      <c r="A1368" s="4" t="s">
        <v>2731</v>
      </c>
      <c r="B1368" s="4" t="s">
        <v>2732</v>
      </c>
      <c r="C1368" s="5">
        <v>0</v>
      </c>
      <c r="D1368" s="5">
        <v>27416.57</v>
      </c>
      <c r="E1368" s="5">
        <v>91492.74</v>
      </c>
      <c r="F1368" s="5">
        <v>64076.17</v>
      </c>
    </row>
    <row r="1369" spans="1:6" ht="12.75" customHeight="1" x14ac:dyDescent="0.2">
      <c r="A1369" s="4" t="s">
        <v>2733</v>
      </c>
      <c r="B1369" s="4" t="s">
        <v>2734</v>
      </c>
      <c r="C1369" s="5">
        <v>0</v>
      </c>
      <c r="D1369" s="5">
        <v>2600</v>
      </c>
      <c r="E1369" s="5">
        <v>2600</v>
      </c>
      <c r="F1369" s="5">
        <v>0</v>
      </c>
    </row>
    <row r="1370" spans="1:6" ht="12.75" customHeight="1" x14ac:dyDescent="0.2">
      <c r="A1370" s="4" t="s">
        <v>2735</v>
      </c>
      <c r="B1370" s="4" t="s">
        <v>2736</v>
      </c>
      <c r="C1370" s="5">
        <v>0</v>
      </c>
      <c r="D1370" s="5">
        <v>334</v>
      </c>
      <c r="E1370" s="5">
        <v>334</v>
      </c>
      <c r="F1370" s="5">
        <v>0</v>
      </c>
    </row>
    <row r="1371" spans="1:6" ht="12.75" customHeight="1" x14ac:dyDescent="0.2">
      <c r="A1371" s="4" t="s">
        <v>2737</v>
      </c>
      <c r="B1371" s="4" t="s">
        <v>2738</v>
      </c>
      <c r="C1371" s="5">
        <v>0</v>
      </c>
      <c r="D1371" s="5">
        <v>25000</v>
      </c>
      <c r="E1371" s="5">
        <v>50000</v>
      </c>
      <c r="F1371" s="5">
        <v>25000</v>
      </c>
    </row>
    <row r="1372" spans="1:6" ht="12.75" customHeight="1" x14ac:dyDescent="0.2">
      <c r="A1372" s="4" t="s">
        <v>2739</v>
      </c>
      <c r="B1372" s="4" t="s">
        <v>2740</v>
      </c>
      <c r="C1372" s="5">
        <v>0</v>
      </c>
      <c r="D1372" s="5">
        <v>5380</v>
      </c>
      <c r="E1372" s="5">
        <v>5380</v>
      </c>
      <c r="F1372" s="5">
        <v>0</v>
      </c>
    </row>
    <row r="1373" spans="1:6" ht="12.75" customHeight="1" x14ac:dyDescent="0.2">
      <c r="A1373" s="4" t="s">
        <v>2741</v>
      </c>
      <c r="B1373" s="4" t="s">
        <v>2742</v>
      </c>
      <c r="C1373" s="5">
        <v>0</v>
      </c>
      <c r="D1373" s="5">
        <v>3591</v>
      </c>
      <c r="E1373" s="5">
        <v>3591</v>
      </c>
      <c r="F1373" s="5">
        <v>0</v>
      </c>
    </row>
    <row r="1374" spans="1:6" ht="12.75" customHeight="1" x14ac:dyDescent="0.2">
      <c r="A1374" s="4" t="s">
        <v>2743</v>
      </c>
      <c r="B1374" s="4" t="s">
        <v>2744</v>
      </c>
      <c r="C1374" s="5">
        <v>0</v>
      </c>
      <c r="D1374" s="5">
        <v>13915.28</v>
      </c>
      <c r="E1374" s="5">
        <v>22411.75</v>
      </c>
      <c r="F1374" s="5">
        <v>8496.4699999999993</v>
      </c>
    </row>
    <row r="1375" spans="1:6" ht="12.75" customHeight="1" x14ac:dyDescent="0.2">
      <c r="A1375" s="4" t="s">
        <v>2745</v>
      </c>
      <c r="B1375" s="4" t="s">
        <v>2746</v>
      </c>
      <c r="C1375" s="5">
        <v>0</v>
      </c>
      <c r="D1375" s="5">
        <v>1640</v>
      </c>
      <c r="E1375" s="5">
        <v>1640</v>
      </c>
      <c r="F1375" s="5">
        <v>0</v>
      </c>
    </row>
    <row r="1376" spans="1:6" ht="12.75" customHeight="1" x14ac:dyDescent="0.2">
      <c r="A1376" s="4" t="s">
        <v>2747</v>
      </c>
      <c r="B1376" s="4" t="s">
        <v>2748</v>
      </c>
      <c r="C1376" s="5">
        <v>0</v>
      </c>
      <c r="D1376" s="5">
        <v>0</v>
      </c>
      <c r="E1376" s="5">
        <v>440</v>
      </c>
      <c r="F1376" s="5">
        <v>440</v>
      </c>
    </row>
    <row r="1377" spans="1:6" ht="12.75" customHeight="1" x14ac:dyDescent="0.2">
      <c r="A1377" s="4" t="s">
        <v>2749</v>
      </c>
      <c r="B1377" s="4" t="s">
        <v>2750</v>
      </c>
      <c r="C1377" s="5">
        <v>0</v>
      </c>
      <c r="D1377" s="5">
        <v>5404.28</v>
      </c>
      <c r="E1377" s="5">
        <v>5404.28</v>
      </c>
      <c r="F1377" s="5">
        <v>0</v>
      </c>
    </row>
    <row r="1378" spans="1:6" ht="12.75" customHeight="1" x14ac:dyDescent="0.2">
      <c r="A1378" s="4" t="s">
        <v>2751</v>
      </c>
      <c r="B1378" s="4" t="s">
        <v>2752</v>
      </c>
      <c r="C1378" s="5">
        <v>0</v>
      </c>
      <c r="D1378" s="5">
        <v>0</v>
      </c>
      <c r="E1378" s="5">
        <v>11023.66</v>
      </c>
      <c r="F1378" s="5">
        <v>11023.66</v>
      </c>
    </row>
    <row r="1379" spans="1:6" ht="12.75" customHeight="1" x14ac:dyDescent="0.2">
      <c r="A1379" s="4" t="s">
        <v>2753</v>
      </c>
      <c r="B1379" s="4" t="s">
        <v>2754</v>
      </c>
      <c r="C1379" s="5">
        <v>0</v>
      </c>
      <c r="D1379" s="5">
        <v>10800</v>
      </c>
      <c r="E1379" s="5">
        <v>21600</v>
      </c>
      <c r="F1379" s="5">
        <v>10800</v>
      </c>
    </row>
    <row r="1380" spans="1:6" ht="12.75" customHeight="1" x14ac:dyDescent="0.2">
      <c r="A1380" s="4" t="s">
        <v>2755</v>
      </c>
      <c r="B1380" s="4" t="s">
        <v>2756</v>
      </c>
      <c r="C1380" s="5">
        <f>C1381+C1387+C1393+C1399+C1410</f>
        <v>9000352.0099999998</v>
      </c>
      <c r="D1380" s="5">
        <f>D1381+D1387+D1393+D1399+D1410</f>
        <v>34506461.299999997</v>
      </c>
      <c r="E1380" s="5">
        <f>E1381+E1387+E1393+E1399+E1410</f>
        <v>34738312.149999999</v>
      </c>
      <c r="F1380" s="5">
        <f>F1381+F1387+F1393+F1399+F1410</f>
        <v>9232202.8600000013</v>
      </c>
    </row>
    <row r="1381" spans="1:6" ht="12.75" customHeight="1" x14ac:dyDescent="0.2">
      <c r="A1381" s="4" t="s">
        <v>2757</v>
      </c>
      <c r="B1381" s="4" t="s">
        <v>2758</v>
      </c>
      <c r="C1381" s="5">
        <f>SUM(C1382:C1386)</f>
        <v>4927907.3199999994</v>
      </c>
      <c r="D1381" s="5">
        <f>SUM(D1382:D1386)</f>
        <v>24266791.52</v>
      </c>
      <c r="E1381" s="5">
        <f>SUM(E1382:E1386)</f>
        <v>25304784.279999997</v>
      </c>
      <c r="F1381" s="5">
        <f>SUM(F1382:F1386)</f>
        <v>5965900.080000001</v>
      </c>
    </row>
    <row r="1382" spans="1:6" ht="12.75" customHeight="1" x14ac:dyDescent="0.2">
      <c r="A1382" s="4" t="s">
        <v>2759</v>
      </c>
      <c r="B1382" s="4" t="s">
        <v>2760</v>
      </c>
      <c r="C1382" s="5">
        <v>4713529.5999999996</v>
      </c>
      <c r="D1382" s="5">
        <v>20876121.719999999</v>
      </c>
      <c r="E1382" s="5">
        <v>21529636.780000001</v>
      </c>
      <c r="F1382" s="5">
        <v>5367044.66</v>
      </c>
    </row>
    <row r="1383" spans="1:6" ht="12.75" customHeight="1" x14ac:dyDescent="0.2">
      <c r="A1383" s="4" t="s">
        <v>2761</v>
      </c>
      <c r="B1383" s="4" t="s">
        <v>2762</v>
      </c>
      <c r="C1383" s="5">
        <v>73945.81</v>
      </c>
      <c r="D1383" s="5">
        <v>686429.62</v>
      </c>
      <c r="E1383" s="5">
        <v>722719.47</v>
      </c>
      <c r="F1383" s="5">
        <v>110235.66</v>
      </c>
    </row>
    <row r="1384" spans="1:6" ht="12.75" customHeight="1" x14ac:dyDescent="0.2">
      <c r="A1384" s="4" t="s">
        <v>2763</v>
      </c>
      <c r="B1384" s="4" t="s">
        <v>2764</v>
      </c>
      <c r="C1384" s="5">
        <v>10845.22</v>
      </c>
      <c r="D1384" s="5">
        <v>42539.85</v>
      </c>
      <c r="E1384" s="5">
        <v>44400.49</v>
      </c>
      <c r="F1384" s="5">
        <v>12705.86</v>
      </c>
    </row>
    <row r="1385" spans="1:6" ht="12.75" customHeight="1" x14ac:dyDescent="0.2">
      <c r="A1385" s="4" t="s">
        <v>2765</v>
      </c>
      <c r="B1385" s="4" t="s">
        <v>2766</v>
      </c>
      <c r="C1385" s="5">
        <v>19111.12</v>
      </c>
      <c r="D1385" s="5">
        <v>1645434.31</v>
      </c>
      <c r="E1385" s="5">
        <v>1648256.72</v>
      </c>
      <c r="F1385" s="5">
        <v>21933.53</v>
      </c>
    </row>
    <row r="1386" spans="1:6" ht="12.75" customHeight="1" x14ac:dyDescent="0.2">
      <c r="A1386" s="4" t="s">
        <v>2767</v>
      </c>
      <c r="B1386" s="4" t="s">
        <v>2768</v>
      </c>
      <c r="C1386" s="5">
        <v>110475.57</v>
      </c>
      <c r="D1386" s="5">
        <v>1016266.02</v>
      </c>
      <c r="E1386" s="5">
        <v>1359770.82</v>
      </c>
      <c r="F1386" s="5">
        <v>453980.37</v>
      </c>
    </row>
    <row r="1387" spans="1:6" ht="12.75" customHeight="1" x14ac:dyDescent="0.2">
      <c r="A1387" s="4" t="s">
        <v>2769</v>
      </c>
      <c r="B1387" s="4" t="s">
        <v>2770</v>
      </c>
      <c r="C1387" s="5">
        <f>SUM(C1388:C1392)</f>
        <v>1276308.2600000002</v>
      </c>
      <c r="D1387" s="5">
        <f>SUM(D1388:D1392)</f>
        <v>5189198.9000000004</v>
      </c>
      <c r="E1387" s="5">
        <f>SUM(E1388:E1392)</f>
        <v>5228195.28</v>
      </c>
      <c r="F1387" s="5">
        <f>SUM(F1388:F1392)</f>
        <v>1315304.6399999999</v>
      </c>
    </row>
    <row r="1388" spans="1:6" ht="12.75" customHeight="1" x14ac:dyDescent="0.2">
      <c r="A1388" s="4" t="s">
        <v>2771</v>
      </c>
      <c r="B1388" s="4" t="s">
        <v>2772</v>
      </c>
      <c r="C1388" s="5">
        <v>32443.919999999998</v>
      </c>
      <c r="D1388" s="5">
        <v>118001.99</v>
      </c>
      <c r="E1388" s="5">
        <v>151387.88</v>
      </c>
      <c r="F1388" s="5">
        <v>65829.81</v>
      </c>
    </row>
    <row r="1389" spans="1:6" ht="12.75" customHeight="1" x14ac:dyDescent="0.2">
      <c r="A1389" s="4" t="s">
        <v>2773</v>
      </c>
      <c r="B1389" s="4" t="s">
        <v>2774</v>
      </c>
      <c r="C1389" s="5">
        <v>532609.41</v>
      </c>
      <c r="D1389" s="5">
        <v>1904787.95</v>
      </c>
      <c r="E1389" s="5">
        <v>2001088.53</v>
      </c>
      <c r="F1389" s="5">
        <v>628909.99</v>
      </c>
    </row>
    <row r="1390" spans="1:6" ht="12.75" customHeight="1" x14ac:dyDescent="0.2">
      <c r="A1390" s="4" t="s">
        <v>2775</v>
      </c>
      <c r="B1390" s="4" t="s">
        <v>2776</v>
      </c>
      <c r="C1390" s="5">
        <v>710149.93</v>
      </c>
      <c r="D1390" s="5">
        <v>2887476.21</v>
      </c>
      <c r="E1390" s="5">
        <v>2800700.49</v>
      </c>
      <c r="F1390" s="5">
        <v>623374.21</v>
      </c>
    </row>
    <row r="1391" spans="1:6" ht="12.75" customHeight="1" x14ac:dyDescent="0.2">
      <c r="A1391" s="4" t="s">
        <v>2777</v>
      </c>
      <c r="B1391" s="4" t="s">
        <v>2778</v>
      </c>
      <c r="C1391" s="5">
        <v>0</v>
      </c>
      <c r="D1391" s="5">
        <v>275747.75</v>
      </c>
      <c r="E1391" s="5">
        <v>271818.38</v>
      </c>
      <c r="F1391" s="5">
        <v>-3929.37</v>
      </c>
    </row>
    <row r="1392" spans="1:6" ht="12.75" customHeight="1" x14ac:dyDescent="0.2">
      <c r="A1392" s="4" t="s">
        <v>2779</v>
      </c>
      <c r="B1392" s="4" t="s">
        <v>2780</v>
      </c>
      <c r="C1392" s="5">
        <v>1105</v>
      </c>
      <c r="D1392" s="5">
        <v>3185</v>
      </c>
      <c r="E1392" s="5">
        <v>3200</v>
      </c>
      <c r="F1392" s="5">
        <v>1120</v>
      </c>
    </row>
    <row r="1393" spans="1:6" ht="12.75" customHeight="1" x14ac:dyDescent="0.2">
      <c r="A1393" s="4" t="s">
        <v>2781</v>
      </c>
      <c r="B1393" s="4" t="s">
        <v>2782</v>
      </c>
      <c r="C1393" s="5">
        <f>SUM(C1394:C1398)</f>
        <v>1767552.3099999998</v>
      </c>
      <c r="D1393" s="5">
        <f>SUM(D1394:D1398)</f>
        <v>2770643.91</v>
      </c>
      <c r="E1393" s="5">
        <f>SUM(E1394:E1398)</f>
        <v>1759723.77</v>
      </c>
      <c r="F1393" s="5">
        <f>SUM(F1394:F1398)</f>
        <v>756632.17000000016</v>
      </c>
    </row>
    <row r="1394" spans="1:6" ht="12.75" customHeight="1" x14ac:dyDescent="0.2">
      <c r="A1394" s="4" t="s">
        <v>2783</v>
      </c>
      <c r="B1394" s="4" t="s">
        <v>2784</v>
      </c>
      <c r="C1394" s="5">
        <v>1500508.13</v>
      </c>
      <c r="D1394" s="5">
        <v>1951951.01</v>
      </c>
      <c r="E1394" s="5">
        <v>900629.16</v>
      </c>
      <c r="F1394" s="5">
        <v>449186.28</v>
      </c>
    </row>
    <row r="1395" spans="1:6" ht="12.75" customHeight="1" x14ac:dyDescent="0.2">
      <c r="A1395" s="4" t="s">
        <v>2785</v>
      </c>
      <c r="B1395" s="4" t="s">
        <v>2786</v>
      </c>
      <c r="C1395" s="5">
        <v>49001.2</v>
      </c>
      <c r="D1395" s="5">
        <v>157836.47</v>
      </c>
      <c r="E1395" s="5">
        <v>161299.68</v>
      </c>
      <c r="F1395" s="5">
        <v>52464.41</v>
      </c>
    </row>
    <row r="1396" spans="1:6" ht="12.75" customHeight="1" x14ac:dyDescent="0.2">
      <c r="A1396" s="4" t="s">
        <v>2787</v>
      </c>
      <c r="B1396" s="4" t="s">
        <v>2788</v>
      </c>
      <c r="C1396" s="5">
        <v>157942.47</v>
      </c>
      <c r="D1396" s="5">
        <v>485457.85</v>
      </c>
      <c r="E1396" s="5">
        <v>507792.67</v>
      </c>
      <c r="F1396" s="5">
        <v>180277.29</v>
      </c>
    </row>
    <row r="1397" spans="1:6" ht="12.75" customHeight="1" x14ac:dyDescent="0.2">
      <c r="A1397" s="4" t="s">
        <v>2789</v>
      </c>
      <c r="B1397" s="4" t="s">
        <v>2790</v>
      </c>
      <c r="C1397" s="5">
        <v>53419.86</v>
      </c>
      <c r="D1397" s="5">
        <v>155868.29</v>
      </c>
      <c r="E1397" s="5">
        <v>167936.47</v>
      </c>
      <c r="F1397" s="5">
        <v>65488.04</v>
      </c>
    </row>
    <row r="1398" spans="1:6" ht="12.75" customHeight="1" x14ac:dyDescent="0.2">
      <c r="A1398" s="4" t="s">
        <v>2791</v>
      </c>
      <c r="B1398" s="4" t="s">
        <v>2792</v>
      </c>
      <c r="C1398" s="5">
        <v>6680.65</v>
      </c>
      <c r="D1398" s="5">
        <v>19530.29</v>
      </c>
      <c r="E1398" s="5">
        <v>22065.79</v>
      </c>
      <c r="F1398" s="5">
        <v>9216.15</v>
      </c>
    </row>
    <row r="1399" spans="1:6" ht="12.75" customHeight="1" x14ac:dyDescent="0.2">
      <c r="A1399" s="4" t="s">
        <v>2793</v>
      </c>
      <c r="B1399" s="4" t="s">
        <v>2794</v>
      </c>
      <c r="C1399" s="5">
        <f>SUM(C1400:C1409)</f>
        <v>947583.15</v>
      </c>
      <c r="D1399" s="5">
        <f>SUM(D1400:D1409)</f>
        <v>2229166.2799999993</v>
      </c>
      <c r="E1399" s="5">
        <f>SUM(E1400:E1409)</f>
        <v>2433502.59</v>
      </c>
      <c r="F1399" s="5">
        <f>SUM(F1400:F1409)</f>
        <v>1151919.4600000002</v>
      </c>
    </row>
    <row r="1400" spans="1:6" ht="12.75" customHeight="1" x14ac:dyDescent="0.2">
      <c r="A1400" s="4" t="s">
        <v>2795</v>
      </c>
      <c r="B1400" s="4" t="s">
        <v>2796</v>
      </c>
      <c r="C1400" s="5">
        <v>34707.769999999997</v>
      </c>
      <c r="D1400" s="5">
        <v>514737.65</v>
      </c>
      <c r="E1400" s="5">
        <v>483479.67</v>
      </c>
      <c r="F1400" s="5">
        <v>3449.79</v>
      </c>
    </row>
    <row r="1401" spans="1:6" ht="12.75" customHeight="1" x14ac:dyDescent="0.2">
      <c r="A1401" s="4" t="s">
        <v>2797</v>
      </c>
      <c r="B1401" s="4" t="s">
        <v>2798</v>
      </c>
      <c r="C1401" s="5">
        <v>184773.01</v>
      </c>
      <c r="D1401" s="5">
        <v>339299.12</v>
      </c>
      <c r="E1401" s="5">
        <v>323429.48</v>
      </c>
      <c r="F1401" s="5">
        <v>168903.37</v>
      </c>
    </row>
    <row r="1402" spans="1:6" ht="12.75" customHeight="1" x14ac:dyDescent="0.2">
      <c r="A1402" s="4" t="s">
        <v>2799</v>
      </c>
      <c r="B1402" s="4" t="s">
        <v>2800</v>
      </c>
      <c r="C1402" s="5">
        <v>3381.92</v>
      </c>
      <c r="D1402" s="5">
        <v>3381.92</v>
      </c>
      <c r="E1402" s="5">
        <v>0</v>
      </c>
      <c r="F1402" s="5">
        <v>0</v>
      </c>
    </row>
    <row r="1403" spans="1:6" ht="12.75" customHeight="1" x14ac:dyDescent="0.2">
      <c r="A1403" s="4" t="s">
        <v>2801</v>
      </c>
      <c r="B1403" s="4" t="s">
        <v>2802</v>
      </c>
      <c r="C1403" s="5">
        <v>0</v>
      </c>
      <c r="D1403" s="5">
        <v>1230</v>
      </c>
      <c r="E1403" s="5">
        <v>1980.58</v>
      </c>
      <c r="F1403" s="5">
        <v>750.58</v>
      </c>
    </row>
    <row r="1404" spans="1:6" ht="12.75" customHeight="1" x14ac:dyDescent="0.2">
      <c r="A1404" s="4" t="s">
        <v>2803</v>
      </c>
      <c r="B1404" s="4" t="s">
        <v>2804</v>
      </c>
      <c r="C1404" s="5">
        <v>299004.11</v>
      </c>
      <c r="D1404" s="5">
        <v>957121.69</v>
      </c>
      <c r="E1404" s="5">
        <v>1023140.07</v>
      </c>
      <c r="F1404" s="5">
        <v>365022.49</v>
      </c>
    </row>
    <row r="1405" spans="1:6" ht="12.75" customHeight="1" x14ac:dyDescent="0.2">
      <c r="A1405" s="4" t="s">
        <v>2805</v>
      </c>
      <c r="B1405" s="4" t="s">
        <v>2806</v>
      </c>
      <c r="C1405" s="5">
        <v>424191.08</v>
      </c>
      <c r="D1405" s="5">
        <v>0</v>
      </c>
      <c r="E1405" s="5">
        <v>0</v>
      </c>
      <c r="F1405" s="5">
        <v>424191.08</v>
      </c>
    </row>
    <row r="1406" spans="1:6" ht="12.75" customHeight="1" x14ac:dyDescent="0.2">
      <c r="A1406" s="4" t="s">
        <v>2807</v>
      </c>
      <c r="B1406" s="4" t="s">
        <v>2808</v>
      </c>
      <c r="C1406" s="5">
        <v>0</v>
      </c>
      <c r="D1406" s="5">
        <v>167897.43</v>
      </c>
      <c r="E1406" s="5">
        <v>274067.78999999998</v>
      </c>
      <c r="F1406" s="5">
        <v>106170.36</v>
      </c>
    </row>
    <row r="1407" spans="1:6" ht="12.75" customHeight="1" x14ac:dyDescent="0.2">
      <c r="A1407" s="4" t="s">
        <v>2809</v>
      </c>
      <c r="B1407" s="4" t="s">
        <v>2810</v>
      </c>
      <c r="C1407" s="5">
        <v>0</v>
      </c>
      <c r="D1407" s="5">
        <v>220980.58</v>
      </c>
      <c r="E1407" s="5">
        <v>304412.37</v>
      </c>
      <c r="F1407" s="5">
        <v>83431.789999999994</v>
      </c>
    </row>
    <row r="1408" spans="1:6" ht="12.75" customHeight="1" x14ac:dyDescent="0.2">
      <c r="A1408" s="4" t="s">
        <v>2811</v>
      </c>
      <c r="B1408" s="4" t="s">
        <v>2812</v>
      </c>
      <c r="C1408" s="5">
        <v>1525.26</v>
      </c>
      <c r="D1408" s="5">
        <v>16777.82</v>
      </c>
      <c r="E1408" s="5">
        <v>15252.56</v>
      </c>
      <c r="F1408" s="5">
        <v>0</v>
      </c>
    </row>
    <row r="1409" spans="1:6" ht="12.75" customHeight="1" x14ac:dyDescent="0.2">
      <c r="A1409" s="4" t="s">
        <v>2813</v>
      </c>
      <c r="B1409" s="4" t="s">
        <v>2814</v>
      </c>
      <c r="C1409" s="5">
        <v>0</v>
      </c>
      <c r="D1409" s="5">
        <v>7740.07</v>
      </c>
      <c r="E1409" s="5">
        <v>7740.07</v>
      </c>
      <c r="F1409" s="5">
        <v>0</v>
      </c>
    </row>
    <row r="1410" spans="1:6" ht="12.75" customHeight="1" x14ac:dyDescent="0.2">
      <c r="A1410" s="4" t="s">
        <v>2815</v>
      </c>
      <c r="B1410" s="4" t="s">
        <v>2816</v>
      </c>
      <c r="C1410" s="5">
        <f>SUM(C1411:C1412)</f>
        <v>81000.97</v>
      </c>
      <c r="D1410" s="5">
        <f>SUM(D1411:D1412)</f>
        <v>50660.69</v>
      </c>
      <c r="E1410" s="5">
        <f>SUM(E1411:E1412)</f>
        <v>12106.23</v>
      </c>
      <c r="F1410" s="5">
        <f>SUM(F1411:F1412)</f>
        <v>42446.51</v>
      </c>
    </row>
    <row r="1411" spans="1:6" ht="12.75" customHeight="1" x14ac:dyDescent="0.2">
      <c r="A1411" s="4" t="s">
        <v>2817</v>
      </c>
      <c r="B1411" s="4" t="s">
        <v>2818</v>
      </c>
      <c r="C1411" s="5">
        <v>38554.46</v>
      </c>
      <c r="D1411" s="5">
        <v>38554.46</v>
      </c>
      <c r="E1411" s="5">
        <v>0</v>
      </c>
      <c r="F1411" s="5">
        <v>0</v>
      </c>
    </row>
    <row r="1412" spans="1:6" ht="12.75" customHeight="1" x14ac:dyDescent="0.2">
      <c r="A1412" s="4" t="s">
        <v>2819</v>
      </c>
      <c r="B1412" s="4" t="s">
        <v>2820</v>
      </c>
      <c r="C1412" s="5">
        <v>42446.51</v>
      </c>
      <c r="D1412" s="5">
        <v>12106.23</v>
      </c>
      <c r="E1412" s="5">
        <v>12106.23</v>
      </c>
      <c r="F1412" s="5">
        <v>42446.51</v>
      </c>
    </row>
    <row r="1413" spans="1:6" ht="12.75" customHeight="1" x14ac:dyDescent="0.2">
      <c r="A1413" s="4" t="s">
        <v>2821</v>
      </c>
      <c r="B1413" s="4" t="s">
        <v>2822</v>
      </c>
      <c r="C1413" s="5">
        <f>C1414+C1417</f>
        <v>7784422.3399999989</v>
      </c>
      <c r="D1413" s="5">
        <f>D1414+D1417</f>
        <v>4713990.62</v>
      </c>
      <c r="E1413" s="5">
        <f>E1414+E1417</f>
        <v>6742670.0399999991</v>
      </c>
      <c r="F1413" s="5">
        <f>F1414+F1417</f>
        <v>9813101.7599999998</v>
      </c>
    </row>
    <row r="1414" spans="1:6" ht="12.75" customHeight="1" x14ac:dyDescent="0.2">
      <c r="A1414" s="4" t="s">
        <v>2823</v>
      </c>
      <c r="B1414" s="4" t="s">
        <v>2824</v>
      </c>
      <c r="C1414" s="5">
        <f>SUM(C1415:C1416)</f>
        <v>228.52</v>
      </c>
      <c r="D1414" s="5">
        <f>SUM(D1415:D1416)</f>
        <v>122529.19</v>
      </c>
      <c r="E1414" s="5">
        <f>SUM(E1415:E1416)</f>
        <v>213641.97</v>
      </c>
      <c r="F1414" s="5">
        <f>SUM(F1415:F1416)</f>
        <v>91341.3</v>
      </c>
    </row>
    <row r="1415" spans="1:6" ht="12.75" customHeight="1" x14ac:dyDescent="0.2">
      <c r="A1415" s="4" t="s">
        <v>2825</v>
      </c>
      <c r="B1415" s="4" t="s">
        <v>2826</v>
      </c>
      <c r="C1415" s="5">
        <v>0</v>
      </c>
      <c r="D1415" s="5">
        <v>122529.19</v>
      </c>
      <c r="E1415" s="5">
        <v>213641.97</v>
      </c>
      <c r="F1415" s="5">
        <v>91112.78</v>
      </c>
    </row>
    <row r="1416" spans="1:6" ht="12.75" customHeight="1" x14ac:dyDescent="0.2">
      <c r="A1416" s="4" t="s">
        <v>2827</v>
      </c>
      <c r="B1416" s="4" t="s">
        <v>2828</v>
      </c>
      <c r="C1416" s="5">
        <v>228.52</v>
      </c>
      <c r="D1416" s="5">
        <v>0</v>
      </c>
      <c r="E1416" s="5">
        <v>0</v>
      </c>
      <c r="F1416" s="5">
        <v>228.52</v>
      </c>
    </row>
    <row r="1417" spans="1:6" ht="12.75" customHeight="1" x14ac:dyDescent="0.2">
      <c r="A1417" s="4" t="s">
        <v>2829</v>
      </c>
      <c r="B1417" s="4" t="s">
        <v>2830</v>
      </c>
      <c r="C1417" s="5">
        <f>SUM(C1418:C1421)</f>
        <v>7784193.8199999994</v>
      </c>
      <c r="D1417" s="5">
        <f>SUM(D1418:D1421)</f>
        <v>4591461.43</v>
      </c>
      <c r="E1417" s="5">
        <f>SUM(E1418:E1421)</f>
        <v>6529028.0699999994</v>
      </c>
      <c r="F1417" s="5">
        <f>SUM(F1418:F1421)</f>
        <v>9721760.459999999</v>
      </c>
    </row>
    <row r="1418" spans="1:6" ht="12.75" customHeight="1" x14ac:dyDescent="0.2">
      <c r="A1418" s="4" t="s">
        <v>2831</v>
      </c>
      <c r="B1418" s="4" t="s">
        <v>2832</v>
      </c>
      <c r="C1418" s="5">
        <v>7208966.5599999996</v>
      </c>
      <c r="D1418" s="5">
        <v>4143956.94</v>
      </c>
      <c r="E1418" s="5">
        <v>4302055.5599999996</v>
      </c>
      <c r="F1418" s="5">
        <v>7367065.1799999997</v>
      </c>
    </row>
    <row r="1419" spans="1:6" ht="12.75" customHeight="1" x14ac:dyDescent="0.2">
      <c r="A1419" s="4" t="s">
        <v>2833</v>
      </c>
      <c r="B1419" s="4" t="s">
        <v>2834</v>
      </c>
      <c r="C1419" s="5">
        <v>0</v>
      </c>
      <c r="D1419" s="5">
        <v>109291.86</v>
      </c>
      <c r="E1419" s="5">
        <v>1744942.97</v>
      </c>
      <c r="F1419" s="5">
        <v>1635651.11</v>
      </c>
    </row>
    <row r="1420" spans="1:6" ht="12.75" customHeight="1" x14ac:dyDescent="0.2">
      <c r="A1420" s="4" t="s">
        <v>2835</v>
      </c>
      <c r="B1420" s="4" t="s">
        <v>2836</v>
      </c>
      <c r="C1420" s="5">
        <v>575227.26</v>
      </c>
      <c r="D1420" s="5">
        <v>329493.76000000001</v>
      </c>
      <c r="E1420" s="5">
        <v>342676.1</v>
      </c>
      <c r="F1420" s="5">
        <v>588409.59999999998</v>
      </c>
    </row>
    <row r="1421" spans="1:6" ht="12.75" customHeight="1" x14ac:dyDescent="0.2">
      <c r="A1421" s="4" t="s">
        <v>2837</v>
      </c>
      <c r="B1421" s="4" t="s">
        <v>2838</v>
      </c>
      <c r="C1421" s="5">
        <v>0</v>
      </c>
      <c r="D1421" s="5">
        <v>8718.8700000000008</v>
      </c>
      <c r="E1421" s="5">
        <v>139353.44</v>
      </c>
      <c r="F1421" s="5">
        <v>130634.57</v>
      </c>
    </row>
    <row r="1422" spans="1:6" ht="12.75" customHeight="1" x14ac:dyDescent="0.2">
      <c r="A1422" s="4" t="s">
        <v>2839</v>
      </c>
      <c r="B1422" s="4" t="s">
        <v>2840</v>
      </c>
      <c r="C1422" s="5">
        <f>C1423+C1425+C1431+C1435+C1437+C1439+C1441</f>
        <v>19033608.539999999</v>
      </c>
      <c r="D1422" s="5">
        <f>D1423+D1425+D1431+D1435+D1437+D1439+D1441</f>
        <v>53113410.57</v>
      </c>
      <c r="E1422" s="5">
        <f>E1423+E1425+E1431+E1435+E1437+E1439+E1441</f>
        <v>47956734.20000001</v>
      </c>
      <c r="F1422" s="5">
        <f>F1423+F1425+F1431+F1435+F1437+F1439+F1441</f>
        <v>13876932.17</v>
      </c>
    </row>
    <row r="1423" spans="1:6" ht="12.75" customHeight="1" x14ac:dyDescent="0.2">
      <c r="A1423" s="4" t="s">
        <v>2841</v>
      </c>
      <c r="B1423" s="4" t="s">
        <v>2842</v>
      </c>
      <c r="C1423" s="5">
        <f>SUM(C1424:C1424)</f>
        <v>-5769.91</v>
      </c>
      <c r="D1423" s="5">
        <f>SUM(D1424:D1424)</f>
        <v>0</v>
      </c>
      <c r="E1423" s="5">
        <f>SUM(E1424:E1424)</f>
        <v>0</v>
      </c>
      <c r="F1423" s="5">
        <f>SUM(F1424:F1424)</f>
        <v>-5769.91</v>
      </c>
    </row>
    <row r="1424" spans="1:6" ht="12.75" customHeight="1" x14ac:dyDescent="0.2">
      <c r="A1424" s="4" t="s">
        <v>2843</v>
      </c>
      <c r="B1424" s="4" t="s">
        <v>2844</v>
      </c>
      <c r="C1424" s="5">
        <v>-5769.91</v>
      </c>
      <c r="D1424" s="5">
        <v>0</v>
      </c>
      <c r="E1424" s="5">
        <v>0</v>
      </c>
      <c r="F1424" s="5">
        <v>-5769.91</v>
      </c>
    </row>
    <row r="1425" spans="1:6" ht="12.75" customHeight="1" x14ac:dyDescent="0.2">
      <c r="A1425" s="4" t="s">
        <v>2845</v>
      </c>
      <c r="B1425" s="4" t="s">
        <v>2846</v>
      </c>
      <c r="C1425" s="5">
        <f>SUM(C1426:C1430)</f>
        <v>9885432.6899999995</v>
      </c>
      <c r="D1425" s="5">
        <f>SUM(D1426:D1430)</f>
        <v>44910623.950000003</v>
      </c>
      <c r="E1425" s="5">
        <f>SUM(E1426:E1430)</f>
        <v>39568729.110000007</v>
      </c>
      <c r="F1425" s="5">
        <f>SUM(F1426:F1430)</f>
        <v>4543537.8499999996</v>
      </c>
    </row>
    <row r="1426" spans="1:6" ht="12.75" customHeight="1" x14ac:dyDescent="0.2">
      <c r="A1426" s="4" t="s">
        <v>2847</v>
      </c>
      <c r="B1426" s="4" t="s">
        <v>2848</v>
      </c>
      <c r="C1426" s="5">
        <v>4792337.34</v>
      </c>
      <c r="D1426" s="5">
        <v>12097926.189999999</v>
      </c>
      <c r="E1426" s="5">
        <v>10412950.960000001</v>
      </c>
      <c r="F1426" s="5">
        <v>3107362.11</v>
      </c>
    </row>
    <row r="1427" spans="1:6" ht="12.75" customHeight="1" x14ac:dyDescent="0.2">
      <c r="A1427" s="4" t="s">
        <v>2849</v>
      </c>
      <c r="B1427" s="4" t="s">
        <v>2850</v>
      </c>
      <c r="C1427" s="5">
        <v>1715970.62</v>
      </c>
      <c r="D1427" s="5">
        <v>10753355.08</v>
      </c>
      <c r="E1427" s="5">
        <v>8751701.8900000006</v>
      </c>
      <c r="F1427" s="5">
        <v>-285682.57</v>
      </c>
    </row>
    <row r="1428" spans="1:6" ht="12.75" customHeight="1" x14ac:dyDescent="0.2">
      <c r="A1428" s="4" t="s">
        <v>2851</v>
      </c>
      <c r="B1428" s="4" t="s">
        <v>2852</v>
      </c>
      <c r="C1428" s="5">
        <v>251275.77</v>
      </c>
      <c r="D1428" s="5">
        <v>11223484.23</v>
      </c>
      <c r="E1428" s="5">
        <v>9037792.3100000005</v>
      </c>
      <c r="F1428" s="5">
        <v>-1934416.15</v>
      </c>
    </row>
    <row r="1429" spans="1:6" ht="12.75" customHeight="1" x14ac:dyDescent="0.2">
      <c r="A1429" s="4" t="s">
        <v>2853</v>
      </c>
      <c r="B1429" s="4" t="s">
        <v>2854</v>
      </c>
      <c r="C1429" s="5">
        <v>3125848.96</v>
      </c>
      <c r="D1429" s="5">
        <v>9780272.2400000002</v>
      </c>
      <c r="E1429" s="5">
        <v>8511039.5600000005</v>
      </c>
      <c r="F1429" s="5">
        <v>1856616.28</v>
      </c>
    </row>
    <row r="1430" spans="1:6" ht="12.75" customHeight="1" x14ac:dyDescent="0.2">
      <c r="A1430" s="4" t="s">
        <v>2855</v>
      </c>
      <c r="B1430" s="4" t="s">
        <v>2856</v>
      </c>
      <c r="C1430" s="5">
        <v>0</v>
      </c>
      <c r="D1430" s="5">
        <v>1055586.21</v>
      </c>
      <c r="E1430" s="5">
        <v>2855244.39</v>
      </c>
      <c r="F1430" s="5">
        <v>1799658.18</v>
      </c>
    </row>
    <row r="1431" spans="1:6" ht="12.75" customHeight="1" x14ac:dyDescent="0.2">
      <c r="A1431" s="4" t="s">
        <v>2857</v>
      </c>
      <c r="B1431" s="4" t="s">
        <v>2858</v>
      </c>
      <c r="C1431" s="5">
        <f>SUM(C1432:C1434)</f>
        <v>5239715.63</v>
      </c>
      <c r="D1431" s="5">
        <f>SUM(D1432:D1434)</f>
        <v>3215959.04</v>
      </c>
      <c r="E1431" s="5">
        <f>SUM(E1432:E1434)</f>
        <v>3715902.0100000002</v>
      </c>
      <c r="F1431" s="5">
        <f>SUM(F1432:F1434)</f>
        <v>5739658.6000000006</v>
      </c>
    </row>
    <row r="1432" spans="1:6" ht="12.75" customHeight="1" x14ac:dyDescent="0.2">
      <c r="A1432" s="4" t="s">
        <v>2859</v>
      </c>
      <c r="B1432" s="4" t="s">
        <v>2860</v>
      </c>
      <c r="C1432" s="5">
        <v>2621886.38</v>
      </c>
      <c r="D1432" s="5">
        <v>1359731.5</v>
      </c>
      <c r="E1432" s="5">
        <v>1370382.55</v>
      </c>
      <c r="F1432" s="5">
        <v>2632537.4300000002</v>
      </c>
    </row>
    <row r="1433" spans="1:6" ht="12.75" customHeight="1" x14ac:dyDescent="0.2">
      <c r="A1433" s="4" t="s">
        <v>2861</v>
      </c>
      <c r="B1433" s="4" t="s">
        <v>2862</v>
      </c>
      <c r="C1433" s="5">
        <v>2617829.25</v>
      </c>
      <c r="D1433" s="5">
        <v>1336589.8799999999</v>
      </c>
      <c r="E1433" s="5">
        <v>1365639.36</v>
      </c>
      <c r="F1433" s="5">
        <v>2646878.73</v>
      </c>
    </row>
    <row r="1434" spans="1:6" ht="12.75" customHeight="1" x14ac:dyDescent="0.2">
      <c r="A1434" s="4" t="s">
        <v>2863</v>
      </c>
      <c r="B1434" s="4" t="s">
        <v>2864</v>
      </c>
      <c r="C1434" s="5">
        <v>0</v>
      </c>
      <c r="D1434" s="5">
        <v>519637.66</v>
      </c>
      <c r="E1434" s="5">
        <v>979880.1</v>
      </c>
      <c r="F1434" s="5">
        <v>460242.44</v>
      </c>
    </row>
    <row r="1435" spans="1:6" ht="12.75" customHeight="1" x14ac:dyDescent="0.2">
      <c r="A1435" s="4" t="s">
        <v>2865</v>
      </c>
      <c r="B1435" s="4" t="s">
        <v>2866</v>
      </c>
      <c r="C1435" s="5">
        <f>SUM(C1436:C1436)</f>
        <v>0</v>
      </c>
      <c r="D1435" s="5">
        <f>SUM(D1436:D1436)</f>
        <v>2250009.23</v>
      </c>
      <c r="E1435" s="5">
        <f>SUM(E1436:E1436)</f>
        <v>2025460.94</v>
      </c>
      <c r="F1435" s="5">
        <f>SUM(F1436:F1436)</f>
        <v>-224548.29</v>
      </c>
    </row>
    <row r="1436" spans="1:6" ht="12.75" customHeight="1" x14ac:dyDescent="0.2">
      <c r="A1436" s="4" t="s">
        <v>2867</v>
      </c>
      <c r="B1436" s="4" t="s">
        <v>2868</v>
      </c>
      <c r="C1436" s="5">
        <v>0</v>
      </c>
      <c r="D1436" s="5">
        <v>2250009.23</v>
      </c>
      <c r="E1436" s="5">
        <v>2025460.94</v>
      </c>
      <c r="F1436" s="5">
        <v>-224548.29</v>
      </c>
    </row>
    <row r="1437" spans="1:6" ht="12.75" customHeight="1" x14ac:dyDescent="0.2">
      <c r="A1437" s="4" t="s">
        <v>2869</v>
      </c>
      <c r="B1437" s="4" t="s">
        <v>2870</v>
      </c>
      <c r="C1437" s="5">
        <f>SUM(C1438:C1438)</f>
        <v>3914209.05</v>
      </c>
      <c r="D1437" s="5">
        <f>SUM(D1438:D1438)</f>
        <v>2256676.61</v>
      </c>
      <c r="E1437" s="5">
        <f>SUM(E1438:E1438)</f>
        <v>2124989.88</v>
      </c>
      <c r="F1437" s="5">
        <f>SUM(F1438:F1438)</f>
        <v>3782522.32</v>
      </c>
    </row>
    <row r="1438" spans="1:6" ht="12.75" customHeight="1" x14ac:dyDescent="0.2">
      <c r="A1438" s="4" t="s">
        <v>2871</v>
      </c>
      <c r="B1438" s="4" t="s">
        <v>2872</v>
      </c>
      <c r="C1438" s="5">
        <v>3914209.05</v>
      </c>
      <c r="D1438" s="5">
        <v>2256676.61</v>
      </c>
      <c r="E1438" s="5">
        <v>2124989.88</v>
      </c>
      <c r="F1438" s="5">
        <v>3782522.32</v>
      </c>
    </row>
    <row r="1439" spans="1:6" ht="12.75" customHeight="1" x14ac:dyDescent="0.2">
      <c r="A1439" s="4" t="s">
        <v>2873</v>
      </c>
      <c r="B1439" s="4" t="s">
        <v>2874</v>
      </c>
      <c r="C1439" s="5">
        <f>SUM(C1440:C1440)</f>
        <v>21.08</v>
      </c>
      <c r="D1439" s="5">
        <f>SUM(D1440:D1440)</f>
        <v>185629.39</v>
      </c>
      <c r="E1439" s="5">
        <f>SUM(E1440:E1440)</f>
        <v>171514.31</v>
      </c>
      <c r="F1439" s="5">
        <f>SUM(F1440:F1440)</f>
        <v>-14094</v>
      </c>
    </row>
    <row r="1440" spans="1:6" ht="12.75" customHeight="1" x14ac:dyDescent="0.2">
      <c r="A1440" s="4" t="s">
        <v>2875</v>
      </c>
      <c r="B1440" s="4" t="s">
        <v>2876</v>
      </c>
      <c r="C1440" s="5">
        <v>21.08</v>
      </c>
      <c r="D1440" s="5">
        <v>185629.39</v>
      </c>
      <c r="E1440" s="5">
        <v>171514.31</v>
      </c>
      <c r="F1440" s="5">
        <v>-14094</v>
      </c>
    </row>
    <row r="1441" spans="1:6" ht="12.75" customHeight="1" x14ac:dyDescent="0.2">
      <c r="A1441" s="4" t="s">
        <v>2877</v>
      </c>
      <c r="B1441" s="4" t="s">
        <v>2878</v>
      </c>
      <c r="C1441" s="5">
        <f>SUM(C1442:C1442)</f>
        <v>0</v>
      </c>
      <c r="D1441" s="5">
        <f>SUM(D1442:D1442)</f>
        <v>294512.34999999998</v>
      </c>
      <c r="E1441" s="5">
        <f>SUM(E1442:E1442)</f>
        <v>350137.95</v>
      </c>
      <c r="F1441" s="5">
        <f>SUM(F1442:F1442)</f>
        <v>55625.599999999999</v>
      </c>
    </row>
    <row r="1442" spans="1:6" ht="12.75" customHeight="1" x14ac:dyDescent="0.2">
      <c r="A1442" s="4" t="s">
        <v>2879</v>
      </c>
      <c r="B1442" s="4" t="s">
        <v>2880</v>
      </c>
      <c r="C1442" s="5">
        <v>0</v>
      </c>
      <c r="D1442" s="5">
        <v>294512.34999999998</v>
      </c>
      <c r="E1442" s="5">
        <v>350137.95</v>
      </c>
      <c r="F1442" s="5">
        <v>55625.599999999999</v>
      </c>
    </row>
    <row r="1443" spans="1:6" ht="12.75" customHeight="1" x14ac:dyDescent="0.2">
      <c r="A1443" s="4" t="s">
        <v>2881</v>
      </c>
      <c r="B1443" s="4" t="s">
        <v>2882</v>
      </c>
      <c r="C1443" s="5">
        <f>C1444</f>
        <v>0</v>
      </c>
      <c r="D1443" s="5">
        <f>D1444</f>
        <v>81970</v>
      </c>
      <c r="E1443" s="5">
        <f>E1444</f>
        <v>99256</v>
      </c>
      <c r="F1443" s="5">
        <f>F1444</f>
        <v>17286</v>
      </c>
    </row>
    <row r="1444" spans="1:6" ht="12.75" customHeight="1" x14ac:dyDescent="0.2">
      <c r="A1444" s="4" t="s">
        <v>2883</v>
      </c>
      <c r="B1444" s="4" t="s">
        <v>2882</v>
      </c>
      <c r="C1444" s="5">
        <f>SUM(C1445:C1445)</f>
        <v>0</v>
      </c>
      <c r="D1444" s="5">
        <f>SUM(D1445:D1445)</f>
        <v>81970</v>
      </c>
      <c r="E1444" s="5">
        <f>SUM(E1445:E1445)</f>
        <v>99256</v>
      </c>
      <c r="F1444" s="5">
        <f>SUM(F1445:F1445)</f>
        <v>17286</v>
      </c>
    </row>
    <row r="1445" spans="1:6" ht="12.75" customHeight="1" x14ac:dyDescent="0.2">
      <c r="A1445" s="4" t="s">
        <v>2884</v>
      </c>
      <c r="B1445" s="4" t="s">
        <v>2882</v>
      </c>
      <c r="C1445" s="5">
        <v>0</v>
      </c>
      <c r="D1445" s="5">
        <v>81970</v>
      </c>
      <c r="E1445" s="5">
        <v>99256</v>
      </c>
      <c r="F1445" s="5">
        <v>17286</v>
      </c>
    </row>
    <row r="1446" spans="1:6" ht="12.75" customHeight="1" x14ac:dyDescent="0.2">
      <c r="A1446" s="4" t="s">
        <v>2885</v>
      </c>
      <c r="B1446" s="4" t="s">
        <v>394</v>
      </c>
      <c r="C1446" s="5">
        <f>C1447+C1451+C1454+C1457</f>
        <v>18794733.949999999</v>
      </c>
      <c r="D1446" s="5">
        <f>D1447+D1451+D1454+D1457</f>
        <v>71051.66</v>
      </c>
      <c r="E1446" s="5">
        <f>E1447+E1451+E1454+E1457</f>
        <v>81970</v>
      </c>
      <c r="F1446" s="5">
        <f>F1447+F1451+F1454+F1457</f>
        <v>18805652.289999999</v>
      </c>
    </row>
    <row r="1447" spans="1:6" ht="12.75" customHeight="1" x14ac:dyDescent="0.2">
      <c r="A1447" s="4" t="s">
        <v>2886</v>
      </c>
      <c r="B1447" s="4" t="s">
        <v>2887</v>
      </c>
      <c r="C1447" s="5">
        <f>C1448</f>
        <v>13074537.379999999</v>
      </c>
      <c r="D1447" s="5">
        <f>D1448</f>
        <v>54629.46</v>
      </c>
      <c r="E1447" s="5">
        <f>E1448</f>
        <v>0</v>
      </c>
      <c r="F1447" s="5">
        <f>F1448</f>
        <v>13019907.92</v>
      </c>
    </row>
    <row r="1448" spans="1:6" ht="12.75" customHeight="1" x14ac:dyDescent="0.2">
      <c r="A1448" s="4" t="s">
        <v>2888</v>
      </c>
      <c r="B1448" s="4" t="s">
        <v>2887</v>
      </c>
      <c r="C1448" s="5">
        <f>SUM(C1449:C1450)</f>
        <v>13074537.379999999</v>
      </c>
      <c r="D1448" s="5">
        <f>SUM(D1449:D1450)</f>
        <v>54629.46</v>
      </c>
      <c r="E1448" s="5">
        <f>SUM(E1449:E1450)</f>
        <v>0</v>
      </c>
      <c r="F1448" s="5">
        <f>SUM(F1449:F1450)</f>
        <v>13019907.92</v>
      </c>
    </row>
    <row r="1449" spans="1:6" ht="12.75" customHeight="1" x14ac:dyDescent="0.2">
      <c r="A1449" s="4" t="s">
        <v>2889</v>
      </c>
      <c r="B1449" s="4" t="s">
        <v>2890</v>
      </c>
      <c r="C1449" s="5">
        <v>6473044.6299999999</v>
      </c>
      <c r="D1449" s="5">
        <v>54629.46</v>
      </c>
      <c r="E1449" s="5">
        <v>0</v>
      </c>
      <c r="F1449" s="5">
        <v>6418415.1699999999</v>
      </c>
    </row>
    <row r="1450" spans="1:6" ht="12.75" customHeight="1" x14ac:dyDescent="0.2">
      <c r="A1450" s="4" t="s">
        <v>2891</v>
      </c>
      <c r="B1450" s="4" t="s">
        <v>2892</v>
      </c>
      <c r="C1450" s="5">
        <v>6601492.75</v>
      </c>
      <c r="D1450" s="5">
        <v>0</v>
      </c>
      <c r="E1450" s="5">
        <v>0</v>
      </c>
      <c r="F1450" s="5">
        <v>6601492.75</v>
      </c>
    </row>
    <row r="1451" spans="1:6" ht="12.75" customHeight="1" x14ac:dyDescent="0.2">
      <c r="A1451" s="4" t="s">
        <v>2893</v>
      </c>
      <c r="B1451" s="4" t="s">
        <v>2894</v>
      </c>
      <c r="C1451" s="5">
        <f>C1452</f>
        <v>236994.34</v>
      </c>
      <c r="D1451" s="5">
        <f>D1452</f>
        <v>10611.63</v>
      </c>
      <c r="E1451" s="5">
        <f>E1452</f>
        <v>0</v>
      </c>
      <c r="F1451" s="5">
        <f>F1452</f>
        <v>226382.71</v>
      </c>
    </row>
    <row r="1452" spans="1:6" ht="12.75" customHeight="1" x14ac:dyDescent="0.2">
      <c r="A1452" s="4" t="s">
        <v>2895</v>
      </c>
      <c r="B1452" s="4" t="s">
        <v>2894</v>
      </c>
      <c r="C1452" s="5">
        <f>SUM(C1453:C1453)</f>
        <v>236994.34</v>
      </c>
      <c r="D1452" s="5">
        <f>SUM(D1453:D1453)</f>
        <v>10611.63</v>
      </c>
      <c r="E1452" s="5">
        <f>SUM(E1453:E1453)</f>
        <v>0</v>
      </c>
      <c r="F1452" s="5">
        <f>SUM(F1453:F1453)</f>
        <v>226382.71</v>
      </c>
    </row>
    <row r="1453" spans="1:6" ht="12.75" customHeight="1" x14ac:dyDescent="0.2">
      <c r="A1453" s="4" t="s">
        <v>2896</v>
      </c>
      <c r="B1453" s="4" t="s">
        <v>2897</v>
      </c>
      <c r="C1453" s="5">
        <v>236994.34</v>
      </c>
      <c r="D1453" s="5">
        <v>10611.63</v>
      </c>
      <c r="E1453" s="5">
        <v>0</v>
      </c>
      <c r="F1453" s="5">
        <v>226382.71</v>
      </c>
    </row>
    <row r="1454" spans="1:6" ht="12.75" customHeight="1" x14ac:dyDescent="0.2">
      <c r="A1454" s="4" t="s">
        <v>2898</v>
      </c>
      <c r="B1454" s="4" t="s">
        <v>2899</v>
      </c>
      <c r="C1454" s="5">
        <f>C1455</f>
        <v>0</v>
      </c>
      <c r="D1454" s="5">
        <f>D1455</f>
        <v>5810.57</v>
      </c>
      <c r="E1454" s="5">
        <f>E1455</f>
        <v>81970</v>
      </c>
      <c r="F1454" s="5">
        <f>F1455</f>
        <v>76159.429999999993</v>
      </c>
    </row>
    <row r="1455" spans="1:6" ht="12.75" customHeight="1" x14ac:dyDescent="0.2">
      <c r="A1455" s="4" t="s">
        <v>2900</v>
      </c>
      <c r="B1455" s="4" t="s">
        <v>2901</v>
      </c>
      <c r="C1455" s="5">
        <f>SUM(C1456:C1456)</f>
        <v>0</v>
      </c>
      <c r="D1455" s="5">
        <f>SUM(D1456:D1456)</f>
        <v>5810.57</v>
      </c>
      <c r="E1455" s="5">
        <f>SUM(E1456:E1456)</f>
        <v>81970</v>
      </c>
      <c r="F1455" s="5">
        <f>SUM(F1456:F1456)</f>
        <v>76159.429999999993</v>
      </c>
    </row>
    <row r="1456" spans="1:6" ht="12.75" customHeight="1" x14ac:dyDescent="0.2">
      <c r="A1456" s="4" t="s">
        <v>2902</v>
      </c>
      <c r="B1456" s="4" t="s">
        <v>2903</v>
      </c>
      <c r="C1456" s="5">
        <v>0</v>
      </c>
      <c r="D1456" s="5">
        <v>5810.57</v>
      </c>
      <c r="E1456" s="5">
        <v>81970</v>
      </c>
      <c r="F1456" s="5">
        <v>76159.429999999993</v>
      </c>
    </row>
    <row r="1457" spans="1:6" ht="12.75" customHeight="1" x14ac:dyDescent="0.2">
      <c r="A1457" s="4" t="s">
        <v>2904</v>
      </c>
      <c r="B1457" s="4" t="s">
        <v>434</v>
      </c>
      <c r="C1457" s="5">
        <f>C1458</f>
        <v>5483202.2299999995</v>
      </c>
      <c r="D1457" s="5">
        <f>D1458</f>
        <v>0</v>
      </c>
      <c r="E1457" s="5">
        <f>E1458</f>
        <v>0</v>
      </c>
      <c r="F1457" s="5">
        <f>F1458</f>
        <v>5483202.2299999995</v>
      </c>
    </row>
    <row r="1458" spans="1:6" ht="12.75" customHeight="1" x14ac:dyDescent="0.2">
      <c r="A1458" s="4" t="s">
        <v>2905</v>
      </c>
      <c r="B1458" s="4" t="s">
        <v>434</v>
      </c>
      <c r="C1458" s="5">
        <f>SUM(C1459:C1460)</f>
        <v>5483202.2299999995</v>
      </c>
      <c r="D1458" s="5">
        <f>SUM(D1459:D1460)</f>
        <v>0</v>
      </c>
      <c r="E1458" s="5">
        <f>SUM(E1459:E1460)</f>
        <v>0</v>
      </c>
      <c r="F1458" s="5">
        <f>SUM(F1459:F1460)</f>
        <v>5483202.2299999995</v>
      </c>
    </row>
    <row r="1459" spans="1:6" ht="12.75" customHeight="1" x14ac:dyDescent="0.2">
      <c r="A1459" s="4" t="s">
        <v>2906</v>
      </c>
      <c r="B1459" s="4" t="s">
        <v>2907</v>
      </c>
      <c r="C1459" s="5">
        <v>4379722.8</v>
      </c>
      <c r="D1459" s="5">
        <v>0</v>
      </c>
      <c r="E1459" s="5">
        <v>0</v>
      </c>
      <c r="F1459" s="5">
        <v>4379722.8</v>
      </c>
    </row>
    <row r="1460" spans="1:6" ht="12.75" customHeight="1" x14ac:dyDescent="0.2">
      <c r="A1460" s="4" t="s">
        <v>2908</v>
      </c>
      <c r="B1460" s="4" t="s">
        <v>2909</v>
      </c>
      <c r="C1460" s="5">
        <v>1103479.43</v>
      </c>
      <c r="D1460" s="5">
        <v>0</v>
      </c>
      <c r="E1460" s="5">
        <v>0</v>
      </c>
      <c r="F1460" s="5">
        <v>1103479.43</v>
      </c>
    </row>
    <row r="1461" spans="1:6" ht="12.75" customHeight="1" x14ac:dyDescent="0.2">
      <c r="A1461" s="4" t="s">
        <v>2910</v>
      </c>
      <c r="B1461" s="4" t="s">
        <v>2911</v>
      </c>
      <c r="C1461" s="5">
        <f>C1462+C1470</f>
        <v>-10317632.880000001</v>
      </c>
      <c r="D1461" s="5">
        <f>D1462+D1470</f>
        <v>0</v>
      </c>
      <c r="E1461" s="5">
        <f>E1462+E1470</f>
        <v>0</v>
      </c>
      <c r="F1461" s="5">
        <f>F1462+F1470</f>
        <v>-10317632.880000001</v>
      </c>
    </row>
    <row r="1462" spans="1:6" ht="12.75" customHeight="1" x14ac:dyDescent="0.2">
      <c r="A1462" s="4" t="s">
        <v>2912</v>
      </c>
      <c r="B1462" s="4" t="s">
        <v>2913</v>
      </c>
      <c r="C1462" s="5">
        <f>C1463</f>
        <v>-13885114.280000001</v>
      </c>
      <c r="D1462" s="5">
        <f>D1463</f>
        <v>0</v>
      </c>
      <c r="E1462" s="5">
        <f>E1463</f>
        <v>0</v>
      </c>
      <c r="F1462" s="5">
        <f>F1463</f>
        <v>-13885114.280000001</v>
      </c>
    </row>
    <row r="1463" spans="1:6" ht="12.75" customHeight="1" x14ac:dyDescent="0.2">
      <c r="A1463" s="4" t="s">
        <v>2914</v>
      </c>
      <c r="B1463" s="4" t="s">
        <v>2915</v>
      </c>
      <c r="C1463" s="5">
        <f>SUM(C1464:C1469)</f>
        <v>-13885114.280000001</v>
      </c>
      <c r="D1463" s="5">
        <f>SUM(D1464:D1469)</f>
        <v>0</v>
      </c>
      <c r="E1463" s="5">
        <f>SUM(E1464:E1469)</f>
        <v>0</v>
      </c>
      <c r="F1463" s="5">
        <f>SUM(F1464:F1469)</f>
        <v>-13885114.280000001</v>
      </c>
    </row>
    <row r="1464" spans="1:6" ht="12.75" customHeight="1" x14ac:dyDescent="0.2">
      <c r="A1464" s="4" t="s">
        <v>2916</v>
      </c>
      <c r="B1464" s="4" t="s">
        <v>2915</v>
      </c>
      <c r="C1464" s="5">
        <v>-3368569.03</v>
      </c>
      <c r="D1464" s="5">
        <v>0</v>
      </c>
      <c r="E1464" s="5">
        <v>0</v>
      </c>
      <c r="F1464" s="5">
        <v>-3368569.03</v>
      </c>
    </row>
    <row r="1465" spans="1:6" ht="12.75" customHeight="1" x14ac:dyDescent="0.2">
      <c r="A1465" s="4" t="s">
        <v>2917</v>
      </c>
      <c r="B1465" s="4" t="s">
        <v>2918</v>
      </c>
      <c r="C1465" s="5">
        <v>-24974752</v>
      </c>
      <c r="D1465" s="5">
        <v>0</v>
      </c>
      <c r="E1465" s="5">
        <v>0</v>
      </c>
      <c r="F1465" s="5">
        <v>-24974752</v>
      </c>
    </row>
    <row r="1466" spans="1:6" ht="12.75" customHeight="1" x14ac:dyDescent="0.2">
      <c r="A1466" s="4" t="s">
        <v>2919</v>
      </c>
      <c r="B1466" s="4" t="s">
        <v>2920</v>
      </c>
      <c r="C1466" s="5">
        <v>16739.939999999999</v>
      </c>
      <c r="D1466" s="5">
        <v>0</v>
      </c>
      <c r="E1466" s="5">
        <v>0</v>
      </c>
      <c r="F1466" s="5">
        <v>16739.939999999999</v>
      </c>
    </row>
    <row r="1467" spans="1:6" ht="12.75" customHeight="1" x14ac:dyDescent="0.2">
      <c r="A1467" s="4" t="s">
        <v>2921</v>
      </c>
      <c r="B1467" s="4" t="s">
        <v>2922</v>
      </c>
      <c r="C1467" s="5">
        <v>-758533.19</v>
      </c>
      <c r="D1467" s="5">
        <v>0</v>
      </c>
      <c r="E1467" s="5">
        <v>0</v>
      </c>
      <c r="F1467" s="5">
        <v>-758533.19</v>
      </c>
    </row>
    <row r="1468" spans="1:6" ht="12.75" customHeight="1" x14ac:dyDescent="0.2">
      <c r="A1468" s="4" t="s">
        <v>2923</v>
      </c>
      <c r="B1468" s="4" t="s">
        <v>2924</v>
      </c>
      <c r="C1468" s="5">
        <v>5000000</v>
      </c>
      <c r="D1468" s="5">
        <v>0</v>
      </c>
      <c r="E1468" s="5">
        <v>0</v>
      </c>
      <c r="F1468" s="5">
        <v>5000000</v>
      </c>
    </row>
    <row r="1469" spans="1:6" ht="12.75" customHeight="1" x14ac:dyDescent="0.2">
      <c r="A1469" s="4" t="s">
        <v>2925</v>
      </c>
      <c r="B1469" s="4" t="s">
        <v>2926</v>
      </c>
      <c r="C1469" s="5">
        <v>10200000</v>
      </c>
      <c r="D1469" s="5">
        <v>0</v>
      </c>
      <c r="E1469" s="5">
        <v>0</v>
      </c>
      <c r="F1469" s="5">
        <v>10200000</v>
      </c>
    </row>
    <row r="1470" spans="1:6" ht="12.75" customHeight="1" x14ac:dyDescent="0.2">
      <c r="A1470" s="4" t="s">
        <v>2927</v>
      </c>
      <c r="B1470" s="4" t="s">
        <v>2928</v>
      </c>
      <c r="C1470" s="5">
        <f>C1471</f>
        <v>3567481.4</v>
      </c>
      <c r="D1470" s="5">
        <f>D1471</f>
        <v>0</v>
      </c>
      <c r="E1470" s="5">
        <f>E1471</f>
        <v>0</v>
      </c>
      <c r="F1470" s="5">
        <f>F1471</f>
        <v>3567481.4</v>
      </c>
    </row>
    <row r="1471" spans="1:6" ht="12.75" customHeight="1" x14ac:dyDescent="0.2">
      <c r="A1471" s="4" t="s">
        <v>2929</v>
      </c>
      <c r="B1471" s="4" t="s">
        <v>2928</v>
      </c>
      <c r="C1471" s="5">
        <f>SUM(C1472:C1475)</f>
        <v>3567481.4</v>
      </c>
      <c r="D1471" s="5">
        <f>SUM(D1472:D1475)</f>
        <v>0</v>
      </c>
      <c r="E1471" s="5">
        <f>SUM(E1472:E1475)</f>
        <v>0</v>
      </c>
      <c r="F1471" s="5">
        <f>SUM(F1472:F1475)</f>
        <v>3567481.4</v>
      </c>
    </row>
    <row r="1472" spans="1:6" ht="12.75" customHeight="1" x14ac:dyDescent="0.2">
      <c r="A1472" s="4" t="s">
        <v>2930</v>
      </c>
      <c r="B1472" s="4" t="s">
        <v>2931</v>
      </c>
      <c r="C1472" s="5">
        <v>1400292.54</v>
      </c>
      <c r="D1472" s="5">
        <v>0</v>
      </c>
      <c r="E1472" s="5">
        <v>0</v>
      </c>
      <c r="F1472" s="5">
        <v>1400292.54</v>
      </c>
    </row>
    <row r="1473" spans="1:6" ht="12.75" customHeight="1" x14ac:dyDescent="0.2">
      <c r="A1473" s="4" t="s">
        <v>2932</v>
      </c>
      <c r="B1473" s="4" t="s">
        <v>2933</v>
      </c>
      <c r="C1473" s="5">
        <v>2163755.7999999998</v>
      </c>
      <c r="D1473" s="5">
        <v>0</v>
      </c>
      <c r="E1473" s="5">
        <v>0</v>
      </c>
      <c r="F1473" s="5">
        <v>2163755.7999999998</v>
      </c>
    </row>
    <row r="1474" spans="1:6" ht="12.75" customHeight="1" x14ac:dyDescent="0.2">
      <c r="A1474" s="4" t="s">
        <v>2934</v>
      </c>
      <c r="B1474" s="4" t="s">
        <v>2935</v>
      </c>
      <c r="C1474" s="5">
        <v>3210.43</v>
      </c>
      <c r="D1474" s="5">
        <v>0</v>
      </c>
      <c r="E1474" s="5">
        <v>0</v>
      </c>
      <c r="F1474" s="5">
        <v>3210.43</v>
      </c>
    </row>
    <row r="1475" spans="1:6" ht="12.75" customHeight="1" x14ac:dyDescent="0.2">
      <c r="A1475" s="4" t="s">
        <v>2936</v>
      </c>
      <c r="B1475" s="4" t="s">
        <v>2937</v>
      </c>
      <c r="C1475" s="5">
        <v>222.63</v>
      </c>
      <c r="D1475" s="5">
        <v>0</v>
      </c>
      <c r="E1475" s="5">
        <v>0</v>
      </c>
      <c r="F1475" s="5">
        <v>222.63</v>
      </c>
    </row>
    <row r="1476" spans="1:6" ht="12.75" customHeight="1" x14ac:dyDescent="0.2">
      <c r="A1476" s="4" t="s">
        <v>2938</v>
      </c>
      <c r="B1476" s="4" t="s">
        <v>2939</v>
      </c>
      <c r="C1476" s="5">
        <f>C1477+C1498+C1502+C1510+C1518</f>
        <v>0</v>
      </c>
      <c r="D1476" s="5">
        <f>D1477+D1498+D1502+D1510+D1518</f>
        <v>604780.3899999999</v>
      </c>
      <c r="E1476" s="5">
        <f>E1477+E1498+E1502+E1510+E1518</f>
        <v>64088157.310000002</v>
      </c>
      <c r="F1476" s="5">
        <f>F1477+F1498+F1502+F1510+F1518</f>
        <v>63483376.920000002</v>
      </c>
    </row>
    <row r="1477" spans="1:6" ht="12.75" customHeight="1" x14ac:dyDescent="0.2">
      <c r="A1477" s="4" t="s">
        <v>2940</v>
      </c>
      <c r="B1477" s="4" t="s">
        <v>2941</v>
      </c>
      <c r="C1477" s="5">
        <f>C1478</f>
        <v>0</v>
      </c>
      <c r="D1477" s="5">
        <f>D1478</f>
        <v>0</v>
      </c>
      <c r="E1477" s="5">
        <f>E1478</f>
        <v>61744742.020000003</v>
      </c>
      <c r="F1477" s="5">
        <f>F1478</f>
        <v>61744742.020000003</v>
      </c>
    </row>
    <row r="1478" spans="1:6" ht="12.75" customHeight="1" x14ac:dyDescent="0.2">
      <c r="A1478" s="4" t="s">
        <v>2942</v>
      </c>
      <c r="B1478" s="4" t="s">
        <v>2943</v>
      </c>
      <c r="C1478" s="5">
        <f>C1479+C1496</f>
        <v>0</v>
      </c>
      <c r="D1478" s="5">
        <f>D1479+D1496</f>
        <v>0</v>
      </c>
      <c r="E1478" s="5">
        <f>E1479+E1496</f>
        <v>61744742.020000003</v>
      </c>
      <c r="F1478" s="5">
        <f>F1479+F1496</f>
        <v>61744742.020000003</v>
      </c>
    </row>
    <row r="1479" spans="1:6" ht="12.75" customHeight="1" x14ac:dyDescent="0.2">
      <c r="A1479" s="4" t="s">
        <v>2944</v>
      </c>
      <c r="B1479" s="4" t="s">
        <v>2945</v>
      </c>
      <c r="C1479" s="5">
        <f>SUM(C1480:C1495)</f>
        <v>0</v>
      </c>
      <c r="D1479" s="5">
        <f>SUM(D1480:D1495)</f>
        <v>0</v>
      </c>
      <c r="E1479" s="5">
        <f>SUM(E1480:E1495)</f>
        <v>61744234.5</v>
      </c>
      <c r="F1479" s="5">
        <f>SUM(F1480:F1495)</f>
        <v>61744234.5</v>
      </c>
    </row>
    <row r="1480" spans="1:6" ht="12.75" customHeight="1" x14ac:dyDescent="0.2">
      <c r="A1480" s="4" t="s">
        <v>2946</v>
      </c>
      <c r="B1480" s="4" t="s">
        <v>2947</v>
      </c>
      <c r="C1480" s="5">
        <v>0</v>
      </c>
      <c r="D1480" s="5">
        <v>0</v>
      </c>
      <c r="E1480" s="5">
        <v>10277291.560000001</v>
      </c>
      <c r="F1480" s="5">
        <v>10277291.560000001</v>
      </c>
    </row>
    <row r="1481" spans="1:6" ht="12.75" customHeight="1" x14ac:dyDescent="0.2">
      <c r="A1481" s="4" t="s">
        <v>2948</v>
      </c>
      <c r="B1481" s="4" t="s">
        <v>2949</v>
      </c>
      <c r="C1481" s="5">
        <v>0</v>
      </c>
      <c r="D1481" s="5">
        <v>0</v>
      </c>
      <c r="E1481" s="5">
        <v>10363631.16</v>
      </c>
      <c r="F1481" s="5">
        <v>10363631.16</v>
      </c>
    </row>
    <row r="1482" spans="1:6" ht="12.75" customHeight="1" x14ac:dyDescent="0.2">
      <c r="A1482" s="4" t="s">
        <v>2950</v>
      </c>
      <c r="B1482" s="4" t="s">
        <v>2951</v>
      </c>
      <c r="C1482" s="5">
        <v>0</v>
      </c>
      <c r="D1482" s="5">
        <v>0</v>
      </c>
      <c r="E1482" s="5">
        <v>10831488.529999999</v>
      </c>
      <c r="F1482" s="5">
        <v>10831488.529999999</v>
      </c>
    </row>
    <row r="1483" spans="1:6" ht="12.75" customHeight="1" x14ac:dyDescent="0.2">
      <c r="A1483" s="4" t="s">
        <v>2952</v>
      </c>
      <c r="B1483" s="4" t="s">
        <v>2953</v>
      </c>
      <c r="C1483" s="5">
        <v>0</v>
      </c>
      <c r="D1483" s="5">
        <v>0</v>
      </c>
      <c r="E1483" s="5">
        <v>9437242.2699999996</v>
      </c>
      <c r="F1483" s="5">
        <v>9437242.2699999996</v>
      </c>
    </row>
    <row r="1484" spans="1:6" ht="12.75" customHeight="1" x14ac:dyDescent="0.2">
      <c r="A1484" s="4" t="s">
        <v>2954</v>
      </c>
      <c r="B1484" s="4" t="s">
        <v>2955</v>
      </c>
      <c r="C1484" s="5">
        <v>0</v>
      </c>
      <c r="D1484" s="5">
        <v>0</v>
      </c>
      <c r="E1484" s="5">
        <v>1334210.96</v>
      </c>
      <c r="F1484" s="5">
        <v>1334210.96</v>
      </c>
    </row>
    <row r="1485" spans="1:6" ht="12.75" customHeight="1" x14ac:dyDescent="0.2">
      <c r="A1485" s="4" t="s">
        <v>2956</v>
      </c>
      <c r="B1485" s="4" t="s">
        <v>2957</v>
      </c>
      <c r="C1485" s="5">
        <v>0</v>
      </c>
      <c r="D1485" s="5">
        <v>0</v>
      </c>
      <c r="E1485" s="5">
        <v>1356367.08</v>
      </c>
      <c r="F1485" s="5">
        <v>1356367.08</v>
      </c>
    </row>
    <row r="1486" spans="1:6" ht="12.75" customHeight="1" x14ac:dyDescent="0.2">
      <c r="A1486" s="4" t="s">
        <v>2958</v>
      </c>
      <c r="B1486" s="4" t="s">
        <v>2959</v>
      </c>
      <c r="C1486" s="5">
        <v>0</v>
      </c>
      <c r="D1486" s="5">
        <v>0</v>
      </c>
      <c r="E1486" s="5">
        <v>2250568.19</v>
      </c>
      <c r="F1486" s="5">
        <v>2250568.19</v>
      </c>
    </row>
    <row r="1487" spans="1:6" ht="12.75" customHeight="1" x14ac:dyDescent="0.2">
      <c r="A1487" s="4" t="s">
        <v>2960</v>
      </c>
      <c r="B1487" s="4" t="s">
        <v>2961</v>
      </c>
      <c r="C1487" s="5">
        <v>0</v>
      </c>
      <c r="D1487" s="5">
        <v>0</v>
      </c>
      <c r="E1487" s="5">
        <v>185629.39</v>
      </c>
      <c r="F1487" s="5">
        <v>185629.39</v>
      </c>
    </row>
    <row r="1488" spans="1:6" ht="12.75" customHeight="1" x14ac:dyDescent="0.2">
      <c r="A1488" s="4" t="s">
        <v>2962</v>
      </c>
      <c r="B1488" s="4" t="s">
        <v>2963</v>
      </c>
      <c r="C1488" s="5">
        <v>0</v>
      </c>
      <c r="D1488" s="5">
        <v>0</v>
      </c>
      <c r="E1488" s="5">
        <v>519122.11</v>
      </c>
      <c r="F1488" s="5">
        <v>519122.11</v>
      </c>
    </row>
    <row r="1489" spans="1:6" ht="12.75" customHeight="1" x14ac:dyDescent="0.2">
      <c r="A1489" s="4" t="s">
        <v>2964</v>
      </c>
      <c r="B1489" s="4" t="s">
        <v>2965</v>
      </c>
      <c r="C1489" s="5">
        <v>0</v>
      </c>
      <c r="D1489" s="5">
        <v>0</v>
      </c>
      <c r="E1489" s="5">
        <v>2245976.5</v>
      </c>
      <c r="F1489" s="5">
        <v>2245976.5</v>
      </c>
    </row>
    <row r="1490" spans="1:6" ht="12.75" customHeight="1" x14ac:dyDescent="0.2">
      <c r="A1490" s="4" t="s">
        <v>2966</v>
      </c>
      <c r="B1490" s="4" t="s">
        <v>2967</v>
      </c>
      <c r="C1490" s="5">
        <v>0</v>
      </c>
      <c r="D1490" s="5">
        <v>0</v>
      </c>
      <c r="E1490" s="5">
        <v>294512.34999999998</v>
      </c>
      <c r="F1490" s="5">
        <v>294512.34999999998</v>
      </c>
    </row>
    <row r="1491" spans="1:6" ht="12.75" customHeight="1" x14ac:dyDescent="0.2">
      <c r="A1491" s="4" t="s">
        <v>2968</v>
      </c>
      <c r="B1491" s="4" t="s">
        <v>2856</v>
      </c>
      <c r="C1491" s="5">
        <v>0</v>
      </c>
      <c r="D1491" s="5">
        <v>0</v>
      </c>
      <c r="E1491" s="5">
        <v>1055586.21</v>
      </c>
      <c r="F1491" s="5">
        <v>1055586.21</v>
      </c>
    </row>
    <row r="1492" spans="1:6" ht="12.75" customHeight="1" x14ac:dyDescent="0.2">
      <c r="A1492" s="4" t="s">
        <v>2969</v>
      </c>
      <c r="B1492" s="4" t="s">
        <v>2970</v>
      </c>
      <c r="C1492" s="5">
        <v>0</v>
      </c>
      <c r="D1492" s="5">
        <v>0</v>
      </c>
      <c r="E1492" s="5">
        <v>6777359.2699999996</v>
      </c>
      <c r="F1492" s="5">
        <v>6777359.2699999996</v>
      </c>
    </row>
    <row r="1493" spans="1:6" ht="12.75" customHeight="1" x14ac:dyDescent="0.2">
      <c r="A1493" s="4" t="s">
        <v>2971</v>
      </c>
      <c r="B1493" s="4" t="s">
        <v>2972</v>
      </c>
      <c r="C1493" s="5">
        <v>0</v>
      </c>
      <c r="D1493" s="5">
        <v>0</v>
      </c>
      <c r="E1493" s="5">
        <v>73511.679999999993</v>
      </c>
      <c r="F1493" s="5">
        <v>73511.679999999993</v>
      </c>
    </row>
    <row r="1494" spans="1:6" ht="12.75" customHeight="1" x14ac:dyDescent="0.2">
      <c r="A1494" s="4" t="s">
        <v>2973</v>
      </c>
      <c r="B1494" s="4" t="s">
        <v>2974</v>
      </c>
      <c r="C1494" s="5">
        <v>0</v>
      </c>
      <c r="D1494" s="5">
        <v>0</v>
      </c>
      <c r="E1494" s="5">
        <v>1139390.3600000001</v>
      </c>
      <c r="F1494" s="5">
        <v>1139390.3600000001</v>
      </c>
    </row>
    <row r="1495" spans="1:6" ht="12.75" customHeight="1" x14ac:dyDescent="0.2">
      <c r="A1495" s="4" t="s">
        <v>2975</v>
      </c>
      <c r="B1495" s="4" t="s">
        <v>2976</v>
      </c>
      <c r="C1495" s="5">
        <v>0</v>
      </c>
      <c r="D1495" s="5">
        <v>0</v>
      </c>
      <c r="E1495" s="5">
        <v>3602346.88</v>
      </c>
      <c r="F1495" s="5">
        <v>3602346.88</v>
      </c>
    </row>
    <row r="1496" spans="1:6" ht="12.75" customHeight="1" x14ac:dyDescent="0.2">
      <c r="A1496" s="4" t="s">
        <v>2977</v>
      </c>
      <c r="B1496" s="4" t="s">
        <v>2978</v>
      </c>
      <c r="C1496" s="5">
        <f>SUM(C1497:C1497)</f>
        <v>0</v>
      </c>
      <c r="D1496" s="5">
        <f>SUM(D1497:D1497)</f>
        <v>0</v>
      </c>
      <c r="E1496" s="5">
        <f>SUM(E1497:E1497)</f>
        <v>507.52</v>
      </c>
      <c r="F1496" s="5">
        <f>SUM(F1497:F1497)</f>
        <v>507.52</v>
      </c>
    </row>
    <row r="1497" spans="1:6" ht="12.75" customHeight="1" x14ac:dyDescent="0.2">
      <c r="A1497" s="4" t="s">
        <v>2979</v>
      </c>
      <c r="B1497" s="4" t="s">
        <v>2980</v>
      </c>
      <c r="C1497" s="5">
        <v>0</v>
      </c>
      <c r="D1497" s="5">
        <v>0</v>
      </c>
      <c r="E1497" s="5">
        <v>507.52</v>
      </c>
      <c r="F1497" s="5">
        <v>507.52</v>
      </c>
    </row>
    <row r="1498" spans="1:6" ht="12.75" customHeight="1" x14ac:dyDescent="0.2">
      <c r="A1498" s="4" t="s">
        <v>2981</v>
      </c>
      <c r="B1498" s="4" t="s">
        <v>2982</v>
      </c>
      <c r="C1498" s="5">
        <f t="shared" ref="C1498:F1499" si="0">C1499</f>
        <v>0</v>
      </c>
      <c r="D1498" s="5">
        <f t="shared" si="0"/>
        <v>0</v>
      </c>
      <c r="E1498" s="5">
        <f t="shared" si="0"/>
        <v>1451586.51</v>
      </c>
      <c r="F1498" s="5">
        <f t="shared" si="0"/>
        <v>1451586.51</v>
      </c>
    </row>
    <row r="1499" spans="1:6" ht="12.75" customHeight="1" x14ac:dyDescent="0.2">
      <c r="A1499" s="4" t="s">
        <v>2983</v>
      </c>
      <c r="B1499" s="4" t="s">
        <v>2984</v>
      </c>
      <c r="C1499" s="5">
        <f t="shared" si="0"/>
        <v>0</v>
      </c>
      <c r="D1499" s="5">
        <f t="shared" si="0"/>
        <v>0</v>
      </c>
      <c r="E1499" s="5">
        <f t="shared" si="0"/>
        <v>1451586.51</v>
      </c>
      <c r="F1499" s="5">
        <f t="shared" si="0"/>
        <v>1451586.51</v>
      </c>
    </row>
    <row r="1500" spans="1:6" ht="12.75" customHeight="1" x14ac:dyDescent="0.2">
      <c r="A1500" s="4" t="s">
        <v>2985</v>
      </c>
      <c r="B1500" s="4" t="s">
        <v>2986</v>
      </c>
      <c r="C1500" s="5">
        <f>SUM(C1501:C1501)</f>
        <v>0</v>
      </c>
      <c r="D1500" s="5">
        <f>SUM(D1501:D1501)</f>
        <v>0</v>
      </c>
      <c r="E1500" s="5">
        <f>SUM(E1501:E1501)</f>
        <v>1451586.51</v>
      </c>
      <c r="F1500" s="5">
        <f>SUM(F1501:F1501)</f>
        <v>1451586.51</v>
      </c>
    </row>
    <row r="1501" spans="1:6" ht="12.75" customHeight="1" x14ac:dyDescent="0.2">
      <c r="A1501" s="4" t="s">
        <v>2987</v>
      </c>
      <c r="B1501" s="4" t="s">
        <v>2988</v>
      </c>
      <c r="C1501" s="5">
        <v>0</v>
      </c>
      <c r="D1501" s="5">
        <v>0</v>
      </c>
      <c r="E1501" s="5">
        <v>1451586.51</v>
      </c>
      <c r="F1501" s="5">
        <v>1451586.51</v>
      </c>
    </row>
    <row r="1502" spans="1:6" ht="12.75" customHeight="1" x14ac:dyDescent="0.2">
      <c r="A1502" s="4" t="s">
        <v>2989</v>
      </c>
      <c r="B1502" s="4" t="s">
        <v>2990</v>
      </c>
      <c r="C1502" s="5">
        <f t="shared" ref="C1502:F1503" si="1">C1503</f>
        <v>0</v>
      </c>
      <c r="D1502" s="5">
        <f t="shared" si="1"/>
        <v>604780.3899999999</v>
      </c>
      <c r="E1502" s="5">
        <f t="shared" si="1"/>
        <v>676543.92999999993</v>
      </c>
      <c r="F1502" s="5">
        <f t="shared" si="1"/>
        <v>71763.540000000008</v>
      </c>
    </row>
    <row r="1503" spans="1:6" ht="12.75" customHeight="1" x14ac:dyDescent="0.2">
      <c r="A1503" s="4" t="s">
        <v>2991</v>
      </c>
      <c r="B1503" s="4" t="s">
        <v>2990</v>
      </c>
      <c r="C1503" s="5">
        <f t="shared" si="1"/>
        <v>0</v>
      </c>
      <c r="D1503" s="5">
        <f t="shared" si="1"/>
        <v>604780.3899999999</v>
      </c>
      <c r="E1503" s="5">
        <f t="shared" si="1"/>
        <v>676543.92999999993</v>
      </c>
      <c r="F1503" s="5">
        <f t="shared" si="1"/>
        <v>71763.540000000008</v>
      </c>
    </row>
    <row r="1504" spans="1:6" ht="12.75" customHeight="1" x14ac:dyDescent="0.2">
      <c r="A1504" s="4" t="s">
        <v>2992</v>
      </c>
      <c r="B1504" s="4" t="s">
        <v>2993</v>
      </c>
      <c r="C1504" s="5">
        <f>SUM(C1505:C1509)</f>
        <v>0</v>
      </c>
      <c r="D1504" s="5">
        <f>SUM(D1505:D1509)</f>
        <v>604780.3899999999</v>
      </c>
      <c r="E1504" s="5">
        <f>SUM(E1505:E1509)</f>
        <v>676543.92999999993</v>
      </c>
      <c r="F1504" s="5">
        <f>SUM(F1505:F1509)</f>
        <v>71763.540000000008</v>
      </c>
    </row>
    <row r="1505" spans="1:6" ht="12.75" customHeight="1" x14ac:dyDescent="0.2">
      <c r="A1505" s="4" t="s">
        <v>2994</v>
      </c>
      <c r="B1505" s="4" t="s">
        <v>2995</v>
      </c>
      <c r="C1505" s="5">
        <v>0</v>
      </c>
      <c r="D1505" s="5">
        <v>0</v>
      </c>
      <c r="E1505" s="5">
        <v>36453.269999999997</v>
      </c>
      <c r="F1505" s="5">
        <v>36453.269999999997</v>
      </c>
    </row>
    <row r="1506" spans="1:6" ht="12.75" customHeight="1" x14ac:dyDescent="0.2">
      <c r="A1506" s="4" t="s">
        <v>2996</v>
      </c>
      <c r="B1506" s="4" t="s">
        <v>2997</v>
      </c>
      <c r="C1506" s="5">
        <v>0</v>
      </c>
      <c r="D1506" s="5">
        <v>24.66</v>
      </c>
      <c r="E1506" s="5">
        <v>0.17</v>
      </c>
      <c r="F1506" s="5">
        <v>-24.49</v>
      </c>
    </row>
    <row r="1507" spans="1:6" ht="12.75" customHeight="1" x14ac:dyDescent="0.2">
      <c r="A1507" s="4" t="s">
        <v>2998</v>
      </c>
      <c r="B1507" s="4" t="s">
        <v>2999</v>
      </c>
      <c r="C1507" s="5">
        <v>0</v>
      </c>
      <c r="D1507" s="5">
        <v>0</v>
      </c>
      <c r="E1507" s="5">
        <v>35367.42</v>
      </c>
      <c r="F1507" s="5">
        <v>35367.42</v>
      </c>
    </row>
    <row r="1508" spans="1:6" ht="12.75" customHeight="1" x14ac:dyDescent="0.2">
      <c r="A1508" s="4" t="s">
        <v>3000</v>
      </c>
      <c r="B1508" s="4" t="s">
        <v>3001</v>
      </c>
      <c r="C1508" s="5">
        <v>0</v>
      </c>
      <c r="D1508" s="5">
        <v>463075.87</v>
      </c>
      <c r="E1508" s="5">
        <v>471586.5</v>
      </c>
      <c r="F1508" s="5">
        <v>8510.6299999999992</v>
      </c>
    </row>
    <row r="1509" spans="1:6" ht="12.75" customHeight="1" x14ac:dyDescent="0.2">
      <c r="A1509" s="4" t="s">
        <v>3002</v>
      </c>
      <c r="B1509" s="4" t="s">
        <v>3003</v>
      </c>
      <c r="C1509" s="5">
        <v>0</v>
      </c>
      <c r="D1509" s="5">
        <v>141679.85999999999</v>
      </c>
      <c r="E1509" s="5">
        <v>133136.57</v>
      </c>
      <c r="F1509" s="5">
        <v>-8543.2900000000009</v>
      </c>
    </row>
    <row r="1510" spans="1:6" ht="12.75" customHeight="1" x14ac:dyDescent="0.2">
      <c r="A1510" s="4" t="s">
        <v>3004</v>
      </c>
      <c r="B1510" s="4" t="s">
        <v>3005</v>
      </c>
      <c r="C1510" s="5">
        <f>C1511</f>
        <v>0</v>
      </c>
      <c r="D1510" s="5">
        <f>D1511</f>
        <v>0</v>
      </c>
      <c r="E1510" s="5">
        <f>E1511</f>
        <v>176569.86</v>
      </c>
      <c r="F1510" s="5">
        <f>F1511</f>
        <v>176569.86</v>
      </c>
    </row>
    <row r="1511" spans="1:6" ht="12.75" customHeight="1" x14ac:dyDescent="0.2">
      <c r="A1511" s="4" t="s">
        <v>3006</v>
      </c>
      <c r="B1511" s="4" t="s">
        <v>3007</v>
      </c>
      <c r="C1511" s="5">
        <f>C1512+C1514+C1516</f>
        <v>0</v>
      </c>
      <c r="D1511" s="5">
        <f>D1512+D1514+D1516</f>
        <v>0</v>
      </c>
      <c r="E1511" s="5">
        <f>E1512+E1514+E1516</f>
        <v>176569.86</v>
      </c>
      <c r="F1511" s="5">
        <f>F1512+F1514+F1516</f>
        <v>176569.86</v>
      </c>
    </row>
    <row r="1512" spans="1:6" ht="12.75" customHeight="1" x14ac:dyDescent="0.2">
      <c r="A1512" s="4" t="s">
        <v>3008</v>
      </c>
      <c r="B1512" s="4" t="s">
        <v>3009</v>
      </c>
      <c r="C1512" s="5">
        <f>SUM(C1513:C1513)</f>
        <v>0</v>
      </c>
      <c r="D1512" s="5">
        <f>SUM(D1513:D1513)</f>
        <v>0</v>
      </c>
      <c r="E1512" s="5">
        <f>SUM(E1513:E1513)</f>
        <v>69359.17</v>
      </c>
      <c r="F1512" s="5">
        <f>SUM(F1513:F1513)</f>
        <v>69359.17</v>
      </c>
    </row>
    <row r="1513" spans="1:6" ht="12.75" customHeight="1" x14ac:dyDescent="0.2">
      <c r="A1513" s="4" t="s">
        <v>3010</v>
      </c>
      <c r="B1513" s="4" t="s">
        <v>3011</v>
      </c>
      <c r="C1513" s="5">
        <v>0</v>
      </c>
      <c r="D1513" s="5">
        <v>0</v>
      </c>
      <c r="E1513" s="5">
        <v>69359.17</v>
      </c>
      <c r="F1513" s="5">
        <v>69359.17</v>
      </c>
    </row>
    <row r="1514" spans="1:6" ht="12.75" customHeight="1" x14ac:dyDescent="0.2">
      <c r="A1514" s="4" t="s">
        <v>3012</v>
      </c>
      <c r="B1514" s="4" t="s">
        <v>3013</v>
      </c>
      <c r="C1514" s="5">
        <f>SUM(C1515:C1515)</f>
        <v>0</v>
      </c>
      <c r="D1514" s="5">
        <f>SUM(D1515:D1515)</f>
        <v>0</v>
      </c>
      <c r="E1514" s="5">
        <f>SUM(E1515:E1515)</f>
        <v>5810.57</v>
      </c>
      <c r="F1514" s="5">
        <f>SUM(F1515:F1515)</f>
        <v>5810.57</v>
      </c>
    </row>
    <row r="1515" spans="1:6" ht="12.75" customHeight="1" x14ac:dyDescent="0.2">
      <c r="A1515" s="4" t="s">
        <v>3014</v>
      </c>
      <c r="B1515" s="4" t="s">
        <v>3015</v>
      </c>
      <c r="C1515" s="5">
        <v>0</v>
      </c>
      <c r="D1515" s="5">
        <v>0</v>
      </c>
      <c r="E1515" s="5">
        <v>5810.57</v>
      </c>
      <c r="F1515" s="5">
        <v>5810.57</v>
      </c>
    </row>
    <row r="1516" spans="1:6" ht="12.75" customHeight="1" x14ac:dyDescent="0.2">
      <c r="A1516" s="4" t="s">
        <v>3016</v>
      </c>
      <c r="B1516" s="4" t="s">
        <v>3017</v>
      </c>
      <c r="C1516" s="5">
        <f>SUM(C1517:C1517)</f>
        <v>0</v>
      </c>
      <c r="D1516" s="5">
        <f>SUM(D1517:D1517)</f>
        <v>0</v>
      </c>
      <c r="E1516" s="5">
        <f>SUM(E1517:E1517)</f>
        <v>101400.12</v>
      </c>
      <c r="F1516" s="5">
        <f>SUM(F1517:F1517)</f>
        <v>101400.12</v>
      </c>
    </row>
    <row r="1517" spans="1:6" ht="12.75" customHeight="1" x14ac:dyDescent="0.2">
      <c r="A1517" s="4" t="s">
        <v>3018</v>
      </c>
      <c r="B1517" s="4" t="s">
        <v>3017</v>
      </c>
      <c r="C1517" s="5">
        <v>0</v>
      </c>
      <c r="D1517" s="5">
        <v>0</v>
      </c>
      <c r="E1517" s="5">
        <v>101400.12</v>
      </c>
      <c r="F1517" s="5">
        <v>101400.12</v>
      </c>
    </row>
    <row r="1518" spans="1:6" ht="12.75" customHeight="1" x14ac:dyDescent="0.2">
      <c r="A1518" s="4" t="s">
        <v>3019</v>
      </c>
      <c r="B1518" s="4" t="s">
        <v>3020</v>
      </c>
      <c r="C1518" s="5">
        <f t="shared" ref="C1518:F1519" si="2">C1519</f>
        <v>0</v>
      </c>
      <c r="D1518" s="5">
        <f t="shared" si="2"/>
        <v>0</v>
      </c>
      <c r="E1518" s="5">
        <f t="shared" si="2"/>
        <v>38714.99</v>
      </c>
      <c r="F1518" s="5">
        <f t="shared" si="2"/>
        <v>38714.99</v>
      </c>
    </row>
    <row r="1519" spans="1:6" ht="12.75" customHeight="1" x14ac:dyDescent="0.2">
      <c r="A1519" s="4" t="s">
        <v>3021</v>
      </c>
      <c r="B1519" s="4" t="s">
        <v>3022</v>
      </c>
      <c r="C1519" s="5">
        <f t="shared" si="2"/>
        <v>0</v>
      </c>
      <c r="D1519" s="5">
        <f t="shared" si="2"/>
        <v>0</v>
      </c>
      <c r="E1519" s="5">
        <f t="shared" si="2"/>
        <v>38714.99</v>
      </c>
      <c r="F1519" s="5">
        <f t="shared" si="2"/>
        <v>38714.99</v>
      </c>
    </row>
    <row r="1520" spans="1:6" ht="12.75" customHeight="1" x14ac:dyDescent="0.2">
      <c r="A1520" s="4" t="s">
        <v>3023</v>
      </c>
      <c r="B1520" s="4" t="s">
        <v>3024</v>
      </c>
      <c r="C1520" s="5">
        <f>SUM(C1521:C1522)</f>
        <v>0</v>
      </c>
      <c r="D1520" s="5">
        <f>SUM(D1521:D1522)</f>
        <v>0</v>
      </c>
      <c r="E1520" s="5">
        <f>SUM(E1521:E1522)</f>
        <v>38714.99</v>
      </c>
      <c r="F1520" s="5">
        <f>SUM(F1521:F1522)</f>
        <v>38714.99</v>
      </c>
    </row>
    <row r="1521" spans="1:6" ht="12.75" customHeight="1" x14ac:dyDescent="0.2">
      <c r="A1521" s="4" t="s">
        <v>3025</v>
      </c>
      <c r="B1521" s="4" t="s">
        <v>3026</v>
      </c>
      <c r="C1521" s="5">
        <v>0</v>
      </c>
      <c r="D1521" s="5">
        <v>0</v>
      </c>
      <c r="E1521" s="5">
        <v>9942.23</v>
      </c>
      <c r="F1521" s="5">
        <v>9942.23</v>
      </c>
    </row>
    <row r="1522" spans="1:6" ht="12.75" customHeight="1" x14ac:dyDescent="0.2">
      <c r="A1522" s="4" t="s">
        <v>3027</v>
      </c>
      <c r="B1522" s="4" t="s">
        <v>3028</v>
      </c>
      <c r="C1522" s="5">
        <v>0</v>
      </c>
      <c r="D1522" s="5">
        <v>0</v>
      </c>
      <c r="E1522" s="5">
        <v>28772.76</v>
      </c>
      <c r="F1522" s="5">
        <v>28772.76</v>
      </c>
    </row>
    <row r="1523" spans="1:6" ht="12.75" customHeight="1" x14ac:dyDescent="0.2">
      <c r="A1523" s="4" t="s">
        <v>3029</v>
      </c>
      <c r="B1523" s="4" t="s">
        <v>3030</v>
      </c>
      <c r="C1523" s="5">
        <f>C1524</f>
        <v>0</v>
      </c>
      <c r="D1523" s="5">
        <f>D1524</f>
        <v>64948533.589999996</v>
      </c>
      <c r="E1523" s="5">
        <f>E1524</f>
        <v>4089593.83</v>
      </c>
      <c r="F1523" s="5">
        <f>F1524</f>
        <v>60858939.759999998</v>
      </c>
    </row>
    <row r="1524" spans="1:6" ht="12.75" customHeight="1" x14ac:dyDescent="0.2">
      <c r="A1524" s="4" t="s">
        <v>3031</v>
      </c>
      <c r="B1524" s="4" t="s">
        <v>3032</v>
      </c>
      <c r="C1524" s="5">
        <f>C1525+C1695</f>
        <v>0</v>
      </c>
      <c r="D1524" s="5">
        <f>D1525+D1695</f>
        <v>64948533.589999996</v>
      </c>
      <c r="E1524" s="5">
        <f>E1525+E1695</f>
        <v>4089593.83</v>
      </c>
      <c r="F1524" s="5">
        <f>F1525+F1695</f>
        <v>60858939.759999998</v>
      </c>
    </row>
    <row r="1525" spans="1:6" ht="12.75" customHeight="1" x14ac:dyDescent="0.2">
      <c r="A1525" s="4" t="s">
        <v>3033</v>
      </c>
      <c r="B1525" s="4" t="s">
        <v>3032</v>
      </c>
      <c r="C1525" s="5">
        <f>C1526+C1556+C1558+C1563+C1593+C1644+C1655+C1661</f>
        <v>0</v>
      </c>
      <c r="D1525" s="5">
        <f>D1526+D1556+D1558+D1563+D1593+D1644+D1655+D1661</f>
        <v>64783315.229999997</v>
      </c>
      <c r="E1525" s="5">
        <f>E1526+E1556+E1558+E1563+E1593+E1644+E1655+E1661</f>
        <v>4089593.83</v>
      </c>
      <c r="F1525" s="5">
        <f>F1526+F1556+F1558+F1563+F1593+F1644+F1655+F1661</f>
        <v>60693721.399999999</v>
      </c>
    </row>
    <row r="1526" spans="1:6" ht="12.75" customHeight="1" x14ac:dyDescent="0.2">
      <c r="A1526" s="4" t="s">
        <v>3034</v>
      </c>
      <c r="B1526" s="4" t="s">
        <v>3035</v>
      </c>
      <c r="C1526" s="5">
        <f>SUM(C1527:C1555)</f>
        <v>0</v>
      </c>
      <c r="D1526" s="5">
        <f>SUM(D1527:D1555)</f>
        <v>19789417.949999984</v>
      </c>
      <c r="E1526" s="5">
        <f>SUM(E1527:E1555)</f>
        <v>655029.62000000011</v>
      </c>
      <c r="F1526" s="5">
        <f>SUM(F1527:F1555)</f>
        <v>19134388.329999987</v>
      </c>
    </row>
    <row r="1527" spans="1:6" ht="12.75" customHeight="1" x14ac:dyDescent="0.2">
      <c r="A1527" s="4" t="s">
        <v>3036</v>
      </c>
      <c r="B1527" s="4" t="s">
        <v>3037</v>
      </c>
      <c r="C1527" s="5">
        <v>0</v>
      </c>
      <c r="D1527" s="5">
        <v>12935206.16</v>
      </c>
      <c r="E1527" s="5">
        <v>349696.5</v>
      </c>
      <c r="F1527" s="5">
        <v>12585509.66</v>
      </c>
    </row>
    <row r="1528" spans="1:6" ht="12.75" customHeight="1" x14ac:dyDescent="0.2">
      <c r="A1528" s="4" t="s">
        <v>3038</v>
      </c>
      <c r="B1528" s="4" t="s">
        <v>3039</v>
      </c>
      <c r="C1528" s="5">
        <v>0</v>
      </c>
      <c r="D1528" s="5">
        <v>246807.5</v>
      </c>
      <c r="E1528" s="5">
        <v>10955.01</v>
      </c>
      <c r="F1528" s="5">
        <v>235852.49</v>
      </c>
    </row>
    <row r="1529" spans="1:6" ht="12.75" customHeight="1" x14ac:dyDescent="0.2">
      <c r="A1529" s="4" t="s">
        <v>3040</v>
      </c>
      <c r="B1529" s="4" t="s">
        <v>3041</v>
      </c>
      <c r="C1529" s="5">
        <v>0</v>
      </c>
      <c r="D1529" s="5">
        <v>109067.33</v>
      </c>
      <c r="E1529" s="5">
        <v>0</v>
      </c>
      <c r="F1529" s="5">
        <v>109067.33</v>
      </c>
    </row>
    <row r="1530" spans="1:6" ht="12.75" customHeight="1" x14ac:dyDescent="0.2">
      <c r="A1530" s="4" t="s">
        <v>3042</v>
      </c>
      <c r="B1530" s="4" t="s">
        <v>3043</v>
      </c>
      <c r="C1530" s="5">
        <v>0</v>
      </c>
      <c r="D1530" s="5">
        <v>1012363.21</v>
      </c>
      <c r="E1530" s="5">
        <v>0</v>
      </c>
      <c r="F1530" s="5">
        <v>1012363.21</v>
      </c>
    </row>
    <row r="1531" spans="1:6" ht="12.75" customHeight="1" x14ac:dyDescent="0.2">
      <c r="A1531" s="4" t="s">
        <v>3044</v>
      </c>
      <c r="B1531" s="4" t="s">
        <v>3045</v>
      </c>
      <c r="C1531" s="5">
        <v>0</v>
      </c>
      <c r="D1531" s="5">
        <v>2306381.88</v>
      </c>
      <c r="E1531" s="5">
        <v>0</v>
      </c>
      <c r="F1531" s="5">
        <v>2306381.88</v>
      </c>
    </row>
    <row r="1532" spans="1:6" ht="12.75" customHeight="1" x14ac:dyDescent="0.2">
      <c r="A1532" s="4" t="s">
        <v>3046</v>
      </c>
      <c r="B1532" s="4" t="s">
        <v>3047</v>
      </c>
      <c r="C1532" s="5">
        <v>0</v>
      </c>
      <c r="D1532" s="5">
        <v>248375.54</v>
      </c>
      <c r="E1532" s="5">
        <v>0</v>
      </c>
      <c r="F1532" s="5">
        <v>248375.54</v>
      </c>
    </row>
    <row r="1533" spans="1:6" ht="12.75" customHeight="1" x14ac:dyDescent="0.2">
      <c r="A1533" s="4" t="s">
        <v>3048</v>
      </c>
      <c r="B1533" s="4" t="s">
        <v>3049</v>
      </c>
      <c r="C1533" s="5">
        <v>0</v>
      </c>
      <c r="D1533" s="5">
        <v>5698.24</v>
      </c>
      <c r="E1533" s="5">
        <v>0</v>
      </c>
      <c r="F1533" s="5">
        <v>5698.24</v>
      </c>
    </row>
    <row r="1534" spans="1:6" ht="12.75" customHeight="1" x14ac:dyDescent="0.2">
      <c r="A1534" s="4" t="s">
        <v>3050</v>
      </c>
      <c r="B1534" s="4" t="s">
        <v>3051</v>
      </c>
      <c r="C1534" s="5">
        <v>0</v>
      </c>
      <c r="D1534" s="5">
        <v>415111.93</v>
      </c>
      <c r="E1534" s="5">
        <v>0</v>
      </c>
      <c r="F1534" s="5">
        <v>415111.93</v>
      </c>
    </row>
    <row r="1535" spans="1:6" ht="12.75" customHeight="1" x14ac:dyDescent="0.2">
      <c r="A1535" s="4" t="s">
        <v>3052</v>
      </c>
      <c r="B1535" s="4" t="s">
        <v>3053</v>
      </c>
      <c r="C1535" s="5">
        <v>0</v>
      </c>
      <c r="D1535" s="5">
        <v>38550.42</v>
      </c>
      <c r="E1535" s="5">
        <v>173889.65</v>
      </c>
      <c r="F1535" s="5">
        <v>-135339.23000000001</v>
      </c>
    </row>
    <row r="1536" spans="1:6" ht="12.75" customHeight="1" x14ac:dyDescent="0.2">
      <c r="A1536" s="4" t="s">
        <v>3054</v>
      </c>
      <c r="B1536" s="4" t="s">
        <v>3055</v>
      </c>
      <c r="C1536" s="5">
        <v>0</v>
      </c>
      <c r="D1536" s="5">
        <v>17090.650000000001</v>
      </c>
      <c r="E1536" s="5">
        <v>4954.43</v>
      </c>
      <c r="F1536" s="5">
        <v>12136.22</v>
      </c>
    </row>
    <row r="1537" spans="1:6" ht="12.75" customHeight="1" x14ac:dyDescent="0.2">
      <c r="A1537" s="4" t="s">
        <v>3056</v>
      </c>
      <c r="B1537" s="4" t="s">
        <v>3057</v>
      </c>
      <c r="C1537" s="5">
        <v>0</v>
      </c>
      <c r="D1537" s="5">
        <v>360825.93</v>
      </c>
      <c r="E1537" s="5">
        <v>115534.03</v>
      </c>
      <c r="F1537" s="5">
        <v>245291.9</v>
      </c>
    </row>
    <row r="1538" spans="1:6" ht="12.75" customHeight="1" x14ac:dyDescent="0.2">
      <c r="A1538" s="4" t="s">
        <v>3058</v>
      </c>
      <c r="B1538" s="4" t="s">
        <v>3059</v>
      </c>
      <c r="C1538" s="5">
        <v>0</v>
      </c>
      <c r="D1538" s="5">
        <v>19690.150000000001</v>
      </c>
      <c r="E1538" s="5">
        <v>0</v>
      </c>
      <c r="F1538" s="5">
        <v>19690.150000000001</v>
      </c>
    </row>
    <row r="1539" spans="1:6" ht="12.75" customHeight="1" x14ac:dyDescent="0.2">
      <c r="A1539" s="4" t="s">
        <v>3060</v>
      </c>
      <c r="B1539" s="4" t="s">
        <v>3061</v>
      </c>
      <c r="C1539" s="5">
        <v>0</v>
      </c>
      <c r="D1539" s="5">
        <v>484875.81</v>
      </c>
      <c r="E1539" s="5">
        <v>0</v>
      </c>
      <c r="F1539" s="5">
        <v>484875.81</v>
      </c>
    </row>
    <row r="1540" spans="1:6" ht="12.75" customHeight="1" x14ac:dyDescent="0.2">
      <c r="A1540" s="4" t="s">
        <v>3062</v>
      </c>
      <c r="B1540" s="4" t="s">
        <v>2768</v>
      </c>
      <c r="C1540" s="5">
        <v>0</v>
      </c>
      <c r="D1540" s="5">
        <v>473992.2</v>
      </c>
      <c r="E1540" s="5">
        <v>0</v>
      </c>
      <c r="F1540" s="5">
        <v>473992.2</v>
      </c>
    </row>
    <row r="1541" spans="1:6" ht="12.75" customHeight="1" x14ac:dyDescent="0.2">
      <c r="A1541" s="4" t="s">
        <v>3063</v>
      </c>
      <c r="B1541" s="4" t="s">
        <v>3064</v>
      </c>
      <c r="C1541" s="5">
        <v>0</v>
      </c>
      <c r="D1541" s="5">
        <v>66623.69</v>
      </c>
      <c r="E1541" s="5">
        <v>0</v>
      </c>
      <c r="F1541" s="5">
        <v>66623.69</v>
      </c>
    </row>
    <row r="1542" spans="1:6" ht="12.75" customHeight="1" x14ac:dyDescent="0.2">
      <c r="A1542" s="4" t="s">
        <v>3065</v>
      </c>
      <c r="B1542" s="4" t="s">
        <v>3066</v>
      </c>
      <c r="C1542" s="5">
        <v>0</v>
      </c>
      <c r="D1542" s="5">
        <v>54321.5</v>
      </c>
      <c r="E1542" s="5">
        <v>0</v>
      </c>
      <c r="F1542" s="5">
        <v>54321.5</v>
      </c>
    </row>
    <row r="1543" spans="1:6" ht="12.75" customHeight="1" x14ac:dyDescent="0.2">
      <c r="A1543" s="4" t="s">
        <v>3067</v>
      </c>
      <c r="B1543" s="4" t="s">
        <v>3068</v>
      </c>
      <c r="C1543" s="5">
        <v>0</v>
      </c>
      <c r="D1543" s="5">
        <v>194200.22</v>
      </c>
      <c r="E1543" s="5">
        <v>0</v>
      </c>
      <c r="F1543" s="5">
        <v>194200.22</v>
      </c>
    </row>
    <row r="1544" spans="1:6" ht="12.75" customHeight="1" x14ac:dyDescent="0.2">
      <c r="A1544" s="4" t="s">
        <v>3069</v>
      </c>
      <c r="B1544" s="4" t="s">
        <v>3070</v>
      </c>
      <c r="C1544" s="5">
        <v>0</v>
      </c>
      <c r="D1544" s="5">
        <v>168139.88</v>
      </c>
      <c r="E1544" s="5">
        <v>0</v>
      </c>
      <c r="F1544" s="5">
        <v>168139.88</v>
      </c>
    </row>
    <row r="1545" spans="1:6" ht="12.75" customHeight="1" x14ac:dyDescent="0.2">
      <c r="A1545" s="4" t="s">
        <v>3071</v>
      </c>
      <c r="B1545" s="4" t="s">
        <v>3072</v>
      </c>
      <c r="C1545" s="5">
        <v>0</v>
      </c>
      <c r="D1545" s="5">
        <v>160407.56</v>
      </c>
      <c r="E1545" s="5">
        <v>0</v>
      </c>
      <c r="F1545" s="5">
        <v>160407.56</v>
      </c>
    </row>
    <row r="1546" spans="1:6" ht="12.75" customHeight="1" x14ac:dyDescent="0.2">
      <c r="A1546" s="4" t="s">
        <v>3073</v>
      </c>
      <c r="B1546" s="4" t="s">
        <v>3074</v>
      </c>
      <c r="C1546" s="5">
        <v>0</v>
      </c>
      <c r="D1546" s="5">
        <v>155398.22</v>
      </c>
      <c r="E1546" s="5">
        <v>0</v>
      </c>
      <c r="F1546" s="5">
        <v>155398.22</v>
      </c>
    </row>
    <row r="1547" spans="1:6" ht="12.75" customHeight="1" x14ac:dyDescent="0.2">
      <c r="A1547" s="4" t="s">
        <v>3075</v>
      </c>
      <c r="B1547" s="4" t="s">
        <v>3076</v>
      </c>
      <c r="C1547" s="5">
        <v>0</v>
      </c>
      <c r="D1547" s="5">
        <v>77904.2</v>
      </c>
      <c r="E1547" s="5">
        <v>0</v>
      </c>
      <c r="F1547" s="5">
        <v>77904.2</v>
      </c>
    </row>
    <row r="1548" spans="1:6" ht="12.75" customHeight="1" x14ac:dyDescent="0.2">
      <c r="A1548" s="4" t="s">
        <v>3077</v>
      </c>
      <c r="B1548" s="4" t="s">
        <v>3078</v>
      </c>
      <c r="C1548" s="5">
        <v>0</v>
      </c>
      <c r="D1548" s="5">
        <v>72880.44</v>
      </c>
      <c r="E1548" s="5">
        <v>0</v>
      </c>
      <c r="F1548" s="5">
        <v>72880.44</v>
      </c>
    </row>
    <row r="1549" spans="1:6" ht="12.75" customHeight="1" x14ac:dyDescent="0.2">
      <c r="A1549" s="4" t="s">
        <v>3079</v>
      </c>
      <c r="B1549" s="4" t="s">
        <v>3080</v>
      </c>
      <c r="C1549" s="5">
        <v>0</v>
      </c>
      <c r="D1549" s="5">
        <v>16923.82</v>
      </c>
      <c r="E1549" s="5">
        <v>0</v>
      </c>
      <c r="F1549" s="5">
        <v>16923.82</v>
      </c>
    </row>
    <row r="1550" spans="1:6" ht="12.75" customHeight="1" x14ac:dyDescent="0.2">
      <c r="A1550" s="4" t="s">
        <v>3081</v>
      </c>
      <c r="B1550" s="4" t="s">
        <v>3082</v>
      </c>
      <c r="C1550" s="5">
        <v>0</v>
      </c>
      <c r="D1550" s="5">
        <v>5942.63</v>
      </c>
      <c r="E1550" s="5">
        <v>0</v>
      </c>
      <c r="F1550" s="5">
        <v>5942.63</v>
      </c>
    </row>
    <row r="1551" spans="1:6" ht="12.75" customHeight="1" x14ac:dyDescent="0.2">
      <c r="A1551" s="4" t="s">
        <v>3083</v>
      </c>
      <c r="B1551" s="4" t="s">
        <v>3084</v>
      </c>
      <c r="C1551" s="5">
        <v>0</v>
      </c>
      <c r="D1551" s="5">
        <v>40056.86</v>
      </c>
      <c r="E1551" s="5">
        <v>0</v>
      </c>
      <c r="F1551" s="5">
        <v>40056.86</v>
      </c>
    </row>
    <row r="1552" spans="1:6" ht="12.75" customHeight="1" x14ac:dyDescent="0.2">
      <c r="A1552" s="4" t="s">
        <v>3085</v>
      </c>
      <c r="B1552" s="4" t="s">
        <v>3086</v>
      </c>
      <c r="C1552" s="5">
        <v>0</v>
      </c>
      <c r="D1552" s="5">
        <v>40310.9</v>
      </c>
      <c r="E1552" s="5">
        <v>0</v>
      </c>
      <c r="F1552" s="5">
        <v>40310.9</v>
      </c>
    </row>
    <row r="1553" spans="1:6" ht="12.75" customHeight="1" x14ac:dyDescent="0.2">
      <c r="A1553" s="4" t="s">
        <v>3087</v>
      </c>
      <c r="B1553" s="4" t="s">
        <v>3088</v>
      </c>
      <c r="C1553" s="5">
        <v>0</v>
      </c>
      <c r="D1553" s="5">
        <v>49922.6</v>
      </c>
      <c r="E1553" s="5">
        <v>0</v>
      </c>
      <c r="F1553" s="5">
        <v>49922.6</v>
      </c>
    </row>
    <row r="1554" spans="1:6" ht="12.75" customHeight="1" x14ac:dyDescent="0.2">
      <c r="A1554" s="4" t="s">
        <v>3089</v>
      </c>
      <c r="B1554" s="4" t="s">
        <v>3090</v>
      </c>
      <c r="C1554" s="5">
        <v>0</v>
      </c>
      <c r="D1554" s="5">
        <v>11240.4</v>
      </c>
      <c r="E1554" s="5">
        <v>0</v>
      </c>
      <c r="F1554" s="5">
        <v>11240.4</v>
      </c>
    </row>
    <row r="1555" spans="1:6" ht="12.75" customHeight="1" x14ac:dyDescent="0.2">
      <c r="A1555" s="4" t="s">
        <v>3091</v>
      </c>
      <c r="B1555" s="4" t="s">
        <v>3092</v>
      </c>
      <c r="C1555" s="5">
        <v>0</v>
      </c>
      <c r="D1555" s="5">
        <v>1108.08</v>
      </c>
      <c r="E1555" s="5">
        <v>0</v>
      </c>
      <c r="F1555" s="5">
        <v>1108.08</v>
      </c>
    </row>
    <row r="1556" spans="1:6" ht="12.75" customHeight="1" x14ac:dyDescent="0.2">
      <c r="A1556" s="4" t="s">
        <v>3093</v>
      </c>
      <c r="B1556" s="4" t="s">
        <v>3094</v>
      </c>
      <c r="C1556" s="5">
        <f>SUM(C1557:C1557)</f>
        <v>0</v>
      </c>
      <c r="D1556" s="5">
        <f>SUM(D1557:D1557)</f>
        <v>1598671.74</v>
      </c>
      <c r="E1556" s="5">
        <f>SUM(E1557:E1557)</f>
        <v>0</v>
      </c>
      <c r="F1556" s="5">
        <f>SUM(F1557:F1557)</f>
        <v>1598671.74</v>
      </c>
    </row>
    <row r="1557" spans="1:6" ht="12.75" customHeight="1" x14ac:dyDescent="0.2">
      <c r="A1557" s="4" t="s">
        <v>3095</v>
      </c>
      <c r="B1557" s="4" t="s">
        <v>3096</v>
      </c>
      <c r="C1557" s="5">
        <v>0</v>
      </c>
      <c r="D1557" s="5">
        <v>1598671.74</v>
      </c>
      <c r="E1557" s="5">
        <v>0</v>
      </c>
      <c r="F1557" s="5">
        <v>1598671.74</v>
      </c>
    </row>
    <row r="1558" spans="1:6" ht="12.75" customHeight="1" x14ac:dyDescent="0.2">
      <c r="A1558" s="4" t="s">
        <v>3097</v>
      </c>
      <c r="B1558" s="4" t="s">
        <v>2830</v>
      </c>
      <c r="C1558" s="5">
        <f>SUM(C1559:C1562)</f>
        <v>0</v>
      </c>
      <c r="D1558" s="5">
        <f>SUM(D1559:D1562)</f>
        <v>5694704.6100000003</v>
      </c>
      <c r="E1558" s="5">
        <f>SUM(E1559:E1562)</f>
        <v>1957153.78</v>
      </c>
      <c r="F1558" s="5">
        <f>SUM(F1559:F1562)</f>
        <v>3737550.83</v>
      </c>
    </row>
    <row r="1559" spans="1:6" ht="12.75" customHeight="1" x14ac:dyDescent="0.2">
      <c r="A1559" s="4" t="s">
        <v>3098</v>
      </c>
      <c r="B1559" s="4" t="s">
        <v>3099</v>
      </c>
      <c r="C1559" s="5">
        <v>0</v>
      </c>
      <c r="D1559" s="5">
        <v>3704666.74</v>
      </c>
      <c r="E1559" s="5">
        <v>1636598.41</v>
      </c>
      <c r="F1559" s="5">
        <v>2068068.33</v>
      </c>
    </row>
    <row r="1560" spans="1:6" ht="12.75" customHeight="1" x14ac:dyDescent="0.2">
      <c r="A1560" s="4" t="s">
        <v>3100</v>
      </c>
      <c r="B1560" s="4" t="s">
        <v>3101</v>
      </c>
      <c r="C1560" s="5">
        <v>0</v>
      </c>
      <c r="D1560" s="5">
        <v>1574465.24</v>
      </c>
      <c r="E1560" s="5">
        <v>35282.5</v>
      </c>
      <c r="F1560" s="5">
        <v>1539182.74</v>
      </c>
    </row>
    <row r="1561" spans="1:6" ht="12.75" customHeight="1" x14ac:dyDescent="0.2">
      <c r="A1561" s="4" t="s">
        <v>3102</v>
      </c>
      <c r="B1561" s="4" t="s">
        <v>3103</v>
      </c>
      <c r="C1561" s="5">
        <v>0</v>
      </c>
      <c r="D1561" s="5">
        <v>295435.71000000002</v>
      </c>
      <c r="E1561" s="5">
        <v>282450.27</v>
      </c>
      <c r="F1561" s="5">
        <v>12985.44</v>
      </c>
    </row>
    <row r="1562" spans="1:6" ht="12.75" customHeight="1" x14ac:dyDescent="0.2">
      <c r="A1562" s="4" t="s">
        <v>3104</v>
      </c>
      <c r="B1562" s="4" t="s">
        <v>3105</v>
      </c>
      <c r="C1562" s="5">
        <v>0</v>
      </c>
      <c r="D1562" s="5">
        <v>120136.92</v>
      </c>
      <c r="E1562" s="5">
        <v>2822.6</v>
      </c>
      <c r="F1562" s="5">
        <v>117314.32</v>
      </c>
    </row>
    <row r="1563" spans="1:6" ht="12.75" customHeight="1" x14ac:dyDescent="0.2">
      <c r="A1563" s="4" t="s">
        <v>3106</v>
      </c>
      <c r="B1563" s="4" t="s">
        <v>3107</v>
      </c>
      <c r="C1563" s="5">
        <f>SUM(C1564:C1592)</f>
        <v>0</v>
      </c>
      <c r="D1563" s="5">
        <f>SUM(D1564:D1592)</f>
        <v>27417415.780000009</v>
      </c>
      <c r="E1563" s="5">
        <f>SUM(E1564:E1592)</f>
        <v>0</v>
      </c>
      <c r="F1563" s="5">
        <f>SUM(F1564:F1592)</f>
        <v>27417415.780000009</v>
      </c>
    </row>
    <row r="1564" spans="1:6" ht="12.75" customHeight="1" x14ac:dyDescent="0.2">
      <c r="A1564" s="4" t="s">
        <v>3108</v>
      </c>
      <c r="B1564" s="4" t="s">
        <v>3109</v>
      </c>
      <c r="C1564" s="5">
        <v>0</v>
      </c>
      <c r="D1564" s="5">
        <v>5304928.26</v>
      </c>
      <c r="E1564" s="5">
        <v>0</v>
      </c>
      <c r="F1564" s="5">
        <v>5304928.26</v>
      </c>
    </row>
    <row r="1565" spans="1:6" ht="12.75" customHeight="1" x14ac:dyDescent="0.2">
      <c r="A1565" s="4" t="s">
        <v>3110</v>
      </c>
      <c r="B1565" s="4" t="s">
        <v>3111</v>
      </c>
      <c r="C1565" s="5">
        <v>0</v>
      </c>
      <c r="D1565" s="5">
        <v>670381.71</v>
      </c>
      <c r="E1565" s="5">
        <v>0</v>
      </c>
      <c r="F1565" s="5">
        <v>670381.71</v>
      </c>
    </row>
    <row r="1566" spans="1:6" ht="12.75" customHeight="1" x14ac:dyDescent="0.2">
      <c r="A1566" s="4" t="s">
        <v>3112</v>
      </c>
      <c r="B1566" s="4" t="s">
        <v>3113</v>
      </c>
      <c r="C1566" s="5">
        <v>0</v>
      </c>
      <c r="D1566" s="5">
        <v>468569.99</v>
      </c>
      <c r="E1566" s="5">
        <v>0</v>
      </c>
      <c r="F1566" s="5">
        <v>468569.99</v>
      </c>
    </row>
    <row r="1567" spans="1:6" ht="12.75" customHeight="1" x14ac:dyDescent="0.2">
      <c r="A1567" s="4" t="s">
        <v>3114</v>
      </c>
      <c r="B1567" s="4" t="s">
        <v>3115</v>
      </c>
      <c r="C1567" s="5">
        <v>0</v>
      </c>
      <c r="D1567" s="5">
        <v>10069.27</v>
      </c>
      <c r="E1567" s="5">
        <v>0</v>
      </c>
      <c r="F1567" s="5">
        <v>10069.27</v>
      </c>
    </row>
    <row r="1568" spans="1:6" ht="12.75" customHeight="1" x14ac:dyDescent="0.2">
      <c r="A1568" s="4" t="s">
        <v>3116</v>
      </c>
      <c r="B1568" s="4" t="s">
        <v>3117</v>
      </c>
      <c r="C1568" s="5">
        <v>0</v>
      </c>
      <c r="D1568" s="5">
        <v>1042740</v>
      </c>
      <c r="E1568" s="5">
        <v>0</v>
      </c>
      <c r="F1568" s="5">
        <v>1042740</v>
      </c>
    </row>
    <row r="1569" spans="1:6" ht="12.75" customHeight="1" x14ac:dyDescent="0.2">
      <c r="A1569" s="4" t="s">
        <v>3118</v>
      </c>
      <c r="B1569" s="4" t="s">
        <v>3119</v>
      </c>
      <c r="C1569" s="5">
        <v>0</v>
      </c>
      <c r="D1569" s="5">
        <v>3354439.31</v>
      </c>
      <c r="E1569" s="5">
        <v>0</v>
      </c>
      <c r="F1569" s="5">
        <v>3354439.31</v>
      </c>
    </row>
    <row r="1570" spans="1:6" ht="12.75" customHeight="1" x14ac:dyDescent="0.2">
      <c r="A1570" s="4" t="s">
        <v>3120</v>
      </c>
      <c r="B1570" s="4" t="s">
        <v>3121</v>
      </c>
      <c r="C1570" s="5">
        <v>0</v>
      </c>
      <c r="D1570" s="5">
        <v>4050958.92</v>
      </c>
      <c r="E1570" s="5">
        <v>0</v>
      </c>
      <c r="F1570" s="5">
        <v>4050958.92</v>
      </c>
    </row>
    <row r="1571" spans="1:6" ht="12.75" customHeight="1" x14ac:dyDescent="0.2">
      <c r="A1571" s="4" t="s">
        <v>3122</v>
      </c>
      <c r="B1571" s="4" t="s">
        <v>3123</v>
      </c>
      <c r="C1571" s="5">
        <v>0</v>
      </c>
      <c r="D1571" s="5">
        <v>4296406.45</v>
      </c>
      <c r="E1571" s="5">
        <v>0</v>
      </c>
      <c r="F1571" s="5">
        <v>4296406.45</v>
      </c>
    </row>
    <row r="1572" spans="1:6" ht="12.75" customHeight="1" x14ac:dyDescent="0.2">
      <c r="A1572" s="4" t="s">
        <v>3124</v>
      </c>
      <c r="B1572" s="4" t="s">
        <v>3125</v>
      </c>
      <c r="C1572" s="5">
        <v>0</v>
      </c>
      <c r="D1572" s="5">
        <v>3726997.56</v>
      </c>
      <c r="E1572" s="5">
        <v>0</v>
      </c>
      <c r="F1572" s="5">
        <v>3726997.56</v>
      </c>
    </row>
    <row r="1573" spans="1:6" ht="12.75" customHeight="1" x14ac:dyDescent="0.2">
      <c r="A1573" s="4" t="s">
        <v>3126</v>
      </c>
      <c r="B1573" s="4" t="s">
        <v>3127</v>
      </c>
      <c r="C1573" s="5">
        <v>0</v>
      </c>
      <c r="D1573" s="5">
        <v>624365.93999999994</v>
      </c>
      <c r="E1573" s="5">
        <v>0</v>
      </c>
      <c r="F1573" s="5">
        <v>624365.93999999994</v>
      </c>
    </row>
    <row r="1574" spans="1:6" ht="12.75" customHeight="1" x14ac:dyDescent="0.2">
      <c r="A1574" s="4" t="s">
        <v>3128</v>
      </c>
      <c r="B1574" s="4" t="s">
        <v>3129</v>
      </c>
      <c r="C1574" s="5">
        <v>0</v>
      </c>
      <c r="D1574" s="5">
        <v>442720.75</v>
      </c>
      <c r="E1574" s="5">
        <v>0</v>
      </c>
      <c r="F1574" s="5">
        <v>442720.75</v>
      </c>
    </row>
    <row r="1575" spans="1:6" ht="12.75" customHeight="1" x14ac:dyDescent="0.2">
      <c r="A1575" s="4" t="s">
        <v>3130</v>
      </c>
      <c r="B1575" s="4" t="s">
        <v>3131</v>
      </c>
      <c r="C1575" s="5">
        <v>0</v>
      </c>
      <c r="D1575" s="5">
        <v>672992.01</v>
      </c>
      <c r="E1575" s="5">
        <v>0</v>
      </c>
      <c r="F1575" s="5">
        <v>672992.01</v>
      </c>
    </row>
    <row r="1576" spans="1:6" ht="12.75" customHeight="1" x14ac:dyDescent="0.2">
      <c r="A1576" s="4" t="s">
        <v>3132</v>
      </c>
      <c r="B1576" s="4" t="s">
        <v>3133</v>
      </c>
      <c r="C1576" s="5">
        <v>0</v>
      </c>
      <c r="D1576" s="5">
        <v>485967.17</v>
      </c>
      <c r="E1576" s="5">
        <v>0</v>
      </c>
      <c r="F1576" s="5">
        <v>485967.17</v>
      </c>
    </row>
    <row r="1577" spans="1:6" ht="12.75" customHeight="1" x14ac:dyDescent="0.2">
      <c r="A1577" s="4" t="s">
        <v>3134</v>
      </c>
      <c r="B1577" s="4" t="s">
        <v>3135</v>
      </c>
      <c r="C1577" s="5">
        <v>0</v>
      </c>
      <c r="D1577" s="5">
        <v>109790.98</v>
      </c>
      <c r="E1577" s="5">
        <v>0</v>
      </c>
      <c r="F1577" s="5">
        <v>109790.98</v>
      </c>
    </row>
    <row r="1578" spans="1:6" ht="12.75" customHeight="1" x14ac:dyDescent="0.2">
      <c r="A1578" s="4" t="s">
        <v>3136</v>
      </c>
      <c r="B1578" s="4" t="s">
        <v>3137</v>
      </c>
      <c r="C1578" s="5">
        <v>0</v>
      </c>
      <c r="D1578" s="5">
        <v>130559.72</v>
      </c>
      <c r="E1578" s="5">
        <v>0</v>
      </c>
      <c r="F1578" s="5">
        <v>130559.72</v>
      </c>
    </row>
    <row r="1579" spans="1:6" ht="12.75" customHeight="1" x14ac:dyDescent="0.2">
      <c r="A1579" s="4" t="s">
        <v>3138</v>
      </c>
      <c r="B1579" s="4" t="s">
        <v>3139</v>
      </c>
      <c r="C1579" s="5">
        <v>0</v>
      </c>
      <c r="D1579" s="5">
        <v>278286.64</v>
      </c>
      <c r="E1579" s="5">
        <v>0</v>
      </c>
      <c r="F1579" s="5">
        <v>278286.64</v>
      </c>
    </row>
    <row r="1580" spans="1:6" ht="12.75" customHeight="1" x14ac:dyDescent="0.2">
      <c r="A1580" s="4" t="s">
        <v>3140</v>
      </c>
      <c r="B1580" s="4" t="s">
        <v>3141</v>
      </c>
      <c r="C1580" s="5">
        <v>0</v>
      </c>
      <c r="D1580" s="5">
        <v>175754.14</v>
      </c>
      <c r="E1580" s="5">
        <v>0</v>
      </c>
      <c r="F1580" s="5">
        <v>175754.14</v>
      </c>
    </row>
    <row r="1581" spans="1:6" ht="12.75" customHeight="1" x14ac:dyDescent="0.2">
      <c r="A1581" s="4" t="s">
        <v>3142</v>
      </c>
      <c r="B1581" s="4" t="s">
        <v>3143</v>
      </c>
      <c r="C1581" s="5">
        <v>0</v>
      </c>
      <c r="D1581" s="5">
        <v>171974.14</v>
      </c>
      <c r="E1581" s="5">
        <v>0</v>
      </c>
      <c r="F1581" s="5">
        <v>171974.14</v>
      </c>
    </row>
    <row r="1582" spans="1:6" ht="12.75" customHeight="1" x14ac:dyDescent="0.2">
      <c r="A1582" s="4" t="s">
        <v>3144</v>
      </c>
      <c r="B1582" s="4" t="s">
        <v>3145</v>
      </c>
      <c r="C1582" s="5">
        <v>0</v>
      </c>
      <c r="D1582" s="5">
        <v>106046.77</v>
      </c>
      <c r="E1582" s="5">
        <v>0</v>
      </c>
      <c r="F1582" s="5">
        <v>106046.77</v>
      </c>
    </row>
    <row r="1583" spans="1:6" ht="12.75" customHeight="1" x14ac:dyDescent="0.2">
      <c r="A1583" s="4" t="s">
        <v>3146</v>
      </c>
      <c r="B1583" s="4" t="s">
        <v>3147</v>
      </c>
      <c r="C1583" s="5">
        <v>0</v>
      </c>
      <c r="D1583" s="5">
        <v>8202.06</v>
      </c>
      <c r="E1583" s="5">
        <v>0</v>
      </c>
      <c r="F1583" s="5">
        <v>8202.06</v>
      </c>
    </row>
    <row r="1584" spans="1:6" ht="12.75" customHeight="1" x14ac:dyDescent="0.2">
      <c r="A1584" s="4" t="s">
        <v>3148</v>
      </c>
      <c r="B1584" s="4" t="s">
        <v>3149</v>
      </c>
      <c r="C1584" s="5">
        <v>0</v>
      </c>
      <c r="D1584" s="5">
        <v>137160</v>
      </c>
      <c r="E1584" s="5">
        <v>0</v>
      </c>
      <c r="F1584" s="5">
        <v>137160</v>
      </c>
    </row>
    <row r="1585" spans="1:6" ht="12.75" customHeight="1" x14ac:dyDescent="0.2">
      <c r="A1585" s="4" t="s">
        <v>3150</v>
      </c>
      <c r="B1585" s="4" t="s">
        <v>3151</v>
      </c>
      <c r="C1585" s="5">
        <v>0</v>
      </c>
      <c r="D1585" s="5">
        <v>81827.37</v>
      </c>
      <c r="E1585" s="5">
        <v>0</v>
      </c>
      <c r="F1585" s="5">
        <v>81827.37</v>
      </c>
    </row>
    <row r="1586" spans="1:6" ht="12.75" customHeight="1" x14ac:dyDescent="0.2">
      <c r="A1586" s="4" t="s">
        <v>3152</v>
      </c>
      <c r="B1586" s="4" t="s">
        <v>3153</v>
      </c>
      <c r="C1586" s="5">
        <v>0</v>
      </c>
      <c r="D1586" s="5">
        <v>358380</v>
      </c>
      <c r="E1586" s="5">
        <v>0</v>
      </c>
      <c r="F1586" s="5">
        <v>358380</v>
      </c>
    </row>
    <row r="1587" spans="1:6" ht="12.75" customHeight="1" x14ac:dyDescent="0.2">
      <c r="A1587" s="4" t="s">
        <v>3154</v>
      </c>
      <c r="B1587" s="4" t="s">
        <v>3155</v>
      </c>
      <c r="C1587" s="5">
        <v>0</v>
      </c>
      <c r="D1587" s="5">
        <v>5684.13</v>
      </c>
      <c r="E1587" s="5">
        <v>0</v>
      </c>
      <c r="F1587" s="5">
        <v>5684.13</v>
      </c>
    </row>
    <row r="1588" spans="1:6" ht="12.75" customHeight="1" x14ac:dyDescent="0.2">
      <c r="A1588" s="4" t="s">
        <v>3156</v>
      </c>
      <c r="B1588" s="4" t="s">
        <v>3157</v>
      </c>
      <c r="C1588" s="5">
        <v>0</v>
      </c>
      <c r="D1588" s="5">
        <v>125000.01</v>
      </c>
      <c r="E1588" s="5">
        <v>0</v>
      </c>
      <c r="F1588" s="5">
        <v>125000.01</v>
      </c>
    </row>
    <row r="1589" spans="1:6" ht="12.75" customHeight="1" x14ac:dyDescent="0.2">
      <c r="A1589" s="4" t="s">
        <v>3158</v>
      </c>
      <c r="B1589" s="4" t="s">
        <v>3159</v>
      </c>
      <c r="C1589" s="5">
        <v>0</v>
      </c>
      <c r="D1589" s="5">
        <v>62109.279999999999</v>
      </c>
      <c r="E1589" s="5">
        <v>0</v>
      </c>
      <c r="F1589" s="5">
        <v>62109.279999999999</v>
      </c>
    </row>
    <row r="1590" spans="1:6" ht="12.75" customHeight="1" x14ac:dyDescent="0.2">
      <c r="A1590" s="4" t="s">
        <v>3160</v>
      </c>
      <c r="B1590" s="4" t="s">
        <v>3161</v>
      </c>
      <c r="C1590" s="5">
        <v>0</v>
      </c>
      <c r="D1590" s="5">
        <v>161281.17000000001</v>
      </c>
      <c r="E1590" s="5">
        <v>0</v>
      </c>
      <c r="F1590" s="5">
        <v>161281.17000000001</v>
      </c>
    </row>
    <row r="1591" spans="1:6" ht="12.75" customHeight="1" x14ac:dyDescent="0.2">
      <c r="A1591" s="4" t="s">
        <v>3162</v>
      </c>
      <c r="B1591" s="4" t="s">
        <v>3163</v>
      </c>
      <c r="C1591" s="5">
        <v>0</v>
      </c>
      <c r="D1591" s="5">
        <v>230293.43</v>
      </c>
      <c r="E1591" s="5">
        <v>0</v>
      </c>
      <c r="F1591" s="5">
        <v>230293.43</v>
      </c>
    </row>
    <row r="1592" spans="1:6" ht="12.75" customHeight="1" x14ac:dyDescent="0.2">
      <c r="A1592" s="4" t="s">
        <v>3164</v>
      </c>
      <c r="B1592" s="4" t="s">
        <v>3165</v>
      </c>
      <c r="C1592" s="5">
        <v>0</v>
      </c>
      <c r="D1592" s="5">
        <v>123528.6</v>
      </c>
      <c r="E1592" s="5">
        <v>0</v>
      </c>
      <c r="F1592" s="5">
        <v>123528.6</v>
      </c>
    </row>
    <row r="1593" spans="1:6" ht="12.75" customHeight="1" x14ac:dyDescent="0.2">
      <c r="A1593" s="4" t="s">
        <v>3166</v>
      </c>
      <c r="B1593" s="4" t="s">
        <v>346</v>
      </c>
      <c r="C1593" s="5">
        <f>SUM(C1594:C1643)</f>
        <v>0</v>
      </c>
      <c r="D1593" s="5">
        <f>SUM(D1594:D1643)</f>
        <v>6909648.7399999993</v>
      </c>
      <c r="E1593" s="5">
        <f>SUM(E1594:E1643)</f>
        <v>1477161.3599999999</v>
      </c>
      <c r="F1593" s="5">
        <f>SUM(F1594:F1643)</f>
        <v>5432487.3799999999</v>
      </c>
    </row>
    <row r="1594" spans="1:6" ht="12.75" customHeight="1" x14ac:dyDescent="0.2">
      <c r="A1594" s="4" t="s">
        <v>3167</v>
      </c>
      <c r="B1594" s="4" t="s">
        <v>348</v>
      </c>
      <c r="C1594" s="5">
        <v>0</v>
      </c>
      <c r="D1594" s="5">
        <v>948786.01</v>
      </c>
      <c r="E1594" s="5">
        <v>735321.96</v>
      </c>
      <c r="F1594" s="5">
        <v>213464.05</v>
      </c>
    </row>
    <row r="1595" spans="1:6" ht="12.75" customHeight="1" x14ac:dyDescent="0.2">
      <c r="A1595" s="4" t="s">
        <v>3168</v>
      </c>
      <c r="B1595" s="4" t="s">
        <v>364</v>
      </c>
      <c r="C1595" s="5">
        <v>0</v>
      </c>
      <c r="D1595" s="5">
        <v>1574004.92</v>
      </c>
      <c r="E1595" s="5">
        <v>640608.77</v>
      </c>
      <c r="F1595" s="5">
        <v>933396.15</v>
      </c>
    </row>
    <row r="1596" spans="1:6" ht="12.75" customHeight="1" x14ac:dyDescent="0.2">
      <c r="A1596" s="4" t="s">
        <v>3169</v>
      </c>
      <c r="B1596" s="4" t="s">
        <v>370</v>
      </c>
      <c r="C1596" s="5">
        <v>0</v>
      </c>
      <c r="D1596" s="5">
        <v>482237.93</v>
      </c>
      <c r="E1596" s="5">
        <v>655.15</v>
      </c>
      <c r="F1596" s="5">
        <v>481582.78</v>
      </c>
    </row>
    <row r="1597" spans="1:6" ht="12.75" customHeight="1" x14ac:dyDescent="0.2">
      <c r="A1597" s="4" t="s">
        <v>3170</v>
      </c>
      <c r="B1597" s="4" t="s">
        <v>3171</v>
      </c>
      <c r="C1597" s="5">
        <v>0</v>
      </c>
      <c r="D1597" s="5">
        <v>19054.240000000002</v>
      </c>
      <c r="E1597" s="5">
        <v>4511.32</v>
      </c>
      <c r="F1597" s="5">
        <v>14542.92</v>
      </c>
    </row>
    <row r="1598" spans="1:6" ht="12.75" customHeight="1" x14ac:dyDescent="0.2">
      <c r="A1598" s="4" t="s">
        <v>3172</v>
      </c>
      <c r="B1598" s="4" t="s">
        <v>3173</v>
      </c>
      <c r="C1598" s="5">
        <v>0</v>
      </c>
      <c r="D1598" s="5">
        <v>34186.46</v>
      </c>
      <c r="E1598" s="5">
        <v>275.36</v>
      </c>
      <c r="F1598" s="5">
        <v>33911.1</v>
      </c>
    </row>
    <row r="1599" spans="1:6" ht="12.75" customHeight="1" x14ac:dyDescent="0.2">
      <c r="A1599" s="4" t="s">
        <v>3174</v>
      </c>
      <c r="B1599" s="4" t="s">
        <v>3175</v>
      </c>
      <c r="C1599" s="5">
        <v>0</v>
      </c>
      <c r="D1599" s="5">
        <v>558797.47</v>
      </c>
      <c r="E1599" s="5">
        <v>183.55</v>
      </c>
      <c r="F1599" s="5">
        <v>558613.92000000004</v>
      </c>
    </row>
    <row r="1600" spans="1:6" ht="12.75" customHeight="1" x14ac:dyDescent="0.2">
      <c r="A1600" s="4" t="s">
        <v>3176</v>
      </c>
      <c r="B1600" s="4" t="s">
        <v>3177</v>
      </c>
      <c r="C1600" s="5">
        <v>0</v>
      </c>
      <c r="D1600" s="5">
        <v>1996.5</v>
      </c>
      <c r="E1600" s="5">
        <v>0</v>
      </c>
      <c r="F1600" s="5">
        <v>1996.5</v>
      </c>
    </row>
    <row r="1601" spans="1:6" ht="12.75" customHeight="1" x14ac:dyDescent="0.2">
      <c r="A1601" s="4" t="s">
        <v>3178</v>
      </c>
      <c r="B1601" s="4" t="s">
        <v>3179</v>
      </c>
      <c r="C1601" s="5">
        <v>0</v>
      </c>
      <c r="D1601" s="5">
        <v>33607.629999999997</v>
      </c>
      <c r="E1601" s="5">
        <v>2500.15</v>
      </c>
      <c r="F1601" s="5">
        <v>31107.48</v>
      </c>
    </row>
    <row r="1602" spans="1:6" ht="12.75" customHeight="1" x14ac:dyDescent="0.2">
      <c r="A1602" s="4" t="s">
        <v>3180</v>
      </c>
      <c r="B1602" s="4" t="s">
        <v>3181</v>
      </c>
      <c r="C1602" s="5">
        <v>0</v>
      </c>
      <c r="D1602" s="5">
        <v>34337.629999999997</v>
      </c>
      <c r="E1602" s="5">
        <v>83470.429999999993</v>
      </c>
      <c r="F1602" s="5">
        <v>-49132.800000000003</v>
      </c>
    </row>
    <row r="1603" spans="1:6" ht="12.75" customHeight="1" x14ac:dyDescent="0.2">
      <c r="A1603" s="4" t="s">
        <v>3182</v>
      </c>
      <c r="B1603" s="4" t="s">
        <v>366</v>
      </c>
      <c r="C1603" s="5">
        <v>0</v>
      </c>
      <c r="D1603" s="5">
        <v>1468.48</v>
      </c>
      <c r="E1603" s="5">
        <v>0</v>
      </c>
      <c r="F1603" s="5">
        <v>1468.48</v>
      </c>
    </row>
    <row r="1604" spans="1:6" ht="12.75" customHeight="1" x14ac:dyDescent="0.2">
      <c r="A1604" s="4" t="s">
        <v>3183</v>
      </c>
      <c r="B1604" s="4" t="s">
        <v>3184</v>
      </c>
      <c r="C1604" s="5">
        <v>0</v>
      </c>
      <c r="D1604" s="5">
        <v>253.33</v>
      </c>
      <c r="E1604" s="5">
        <v>4391.78</v>
      </c>
      <c r="F1604" s="5">
        <v>-4138.45</v>
      </c>
    </row>
    <row r="1605" spans="1:6" ht="12.75" customHeight="1" x14ac:dyDescent="0.2">
      <c r="A1605" s="4" t="s">
        <v>3185</v>
      </c>
      <c r="B1605" s="4" t="s">
        <v>3186</v>
      </c>
      <c r="C1605" s="5">
        <v>0</v>
      </c>
      <c r="D1605" s="5">
        <v>176286.51</v>
      </c>
      <c r="E1605" s="5">
        <v>1953.38</v>
      </c>
      <c r="F1605" s="5">
        <v>174333.13</v>
      </c>
    </row>
    <row r="1606" spans="1:6" ht="12.75" customHeight="1" x14ac:dyDescent="0.2">
      <c r="A1606" s="4" t="s">
        <v>3187</v>
      </c>
      <c r="B1606" s="4" t="s">
        <v>3188</v>
      </c>
      <c r="C1606" s="5">
        <v>0</v>
      </c>
      <c r="D1606" s="5">
        <v>16469.37</v>
      </c>
      <c r="E1606" s="5">
        <v>0</v>
      </c>
      <c r="F1606" s="5">
        <v>16469.37</v>
      </c>
    </row>
    <row r="1607" spans="1:6" ht="12.75" customHeight="1" x14ac:dyDescent="0.2">
      <c r="A1607" s="4" t="s">
        <v>3189</v>
      </c>
      <c r="B1607" s="4" t="s">
        <v>3190</v>
      </c>
      <c r="C1607" s="5">
        <v>0</v>
      </c>
      <c r="D1607" s="5">
        <v>17858.830000000002</v>
      </c>
      <c r="E1607" s="5">
        <v>0</v>
      </c>
      <c r="F1607" s="5">
        <v>17858.830000000002</v>
      </c>
    </row>
    <row r="1608" spans="1:6" ht="12.75" customHeight="1" x14ac:dyDescent="0.2">
      <c r="A1608" s="4" t="s">
        <v>3191</v>
      </c>
      <c r="B1608" s="4" t="s">
        <v>3192</v>
      </c>
      <c r="C1608" s="5">
        <v>0</v>
      </c>
      <c r="D1608" s="5">
        <v>26599.17</v>
      </c>
      <c r="E1608" s="5">
        <v>0</v>
      </c>
      <c r="F1608" s="5">
        <v>26599.17</v>
      </c>
    </row>
    <row r="1609" spans="1:6" ht="12.75" customHeight="1" x14ac:dyDescent="0.2">
      <c r="A1609" s="4" t="s">
        <v>3193</v>
      </c>
      <c r="B1609" s="4" t="s">
        <v>3194</v>
      </c>
      <c r="C1609" s="5">
        <v>0</v>
      </c>
      <c r="D1609" s="5">
        <v>11456.81</v>
      </c>
      <c r="E1609" s="5">
        <v>128.57</v>
      </c>
      <c r="F1609" s="5">
        <v>11328.24</v>
      </c>
    </row>
    <row r="1610" spans="1:6" ht="12.75" customHeight="1" x14ac:dyDescent="0.2">
      <c r="A1610" s="4" t="s">
        <v>3195</v>
      </c>
      <c r="B1610" s="4" t="s">
        <v>3196</v>
      </c>
      <c r="C1610" s="5">
        <v>0</v>
      </c>
      <c r="D1610" s="5">
        <v>424130.71</v>
      </c>
      <c r="E1610" s="5">
        <v>360.72</v>
      </c>
      <c r="F1610" s="5">
        <v>423769.99</v>
      </c>
    </row>
    <row r="1611" spans="1:6" ht="12.75" customHeight="1" x14ac:dyDescent="0.2">
      <c r="A1611" s="4" t="s">
        <v>3197</v>
      </c>
      <c r="B1611" s="4" t="s">
        <v>3198</v>
      </c>
      <c r="C1611" s="5">
        <v>0</v>
      </c>
      <c r="D1611" s="5">
        <v>471274.21</v>
      </c>
      <c r="E1611" s="5">
        <v>1315.9</v>
      </c>
      <c r="F1611" s="5">
        <v>469958.31</v>
      </c>
    </row>
    <row r="1612" spans="1:6" ht="12.75" customHeight="1" x14ac:dyDescent="0.2">
      <c r="A1612" s="4" t="s">
        <v>3199</v>
      </c>
      <c r="B1612" s="4" t="s">
        <v>3200</v>
      </c>
      <c r="C1612" s="5">
        <v>0</v>
      </c>
      <c r="D1612" s="5">
        <v>498736.59</v>
      </c>
      <c r="E1612" s="5">
        <v>226.58</v>
      </c>
      <c r="F1612" s="5">
        <v>498510.01</v>
      </c>
    </row>
    <row r="1613" spans="1:6" ht="12.75" customHeight="1" x14ac:dyDescent="0.2">
      <c r="A1613" s="4" t="s">
        <v>3201</v>
      </c>
      <c r="B1613" s="4" t="s">
        <v>3202</v>
      </c>
      <c r="C1613" s="5">
        <v>0</v>
      </c>
      <c r="D1613" s="5">
        <v>411997.76</v>
      </c>
      <c r="E1613" s="5">
        <v>253.4</v>
      </c>
      <c r="F1613" s="5">
        <v>411744.36</v>
      </c>
    </row>
    <row r="1614" spans="1:6" ht="12.75" customHeight="1" x14ac:dyDescent="0.2">
      <c r="A1614" s="4" t="s">
        <v>3203</v>
      </c>
      <c r="B1614" s="4" t="s">
        <v>3204</v>
      </c>
      <c r="C1614" s="5">
        <v>0</v>
      </c>
      <c r="D1614" s="5">
        <v>74001.210000000006</v>
      </c>
      <c r="E1614" s="5">
        <v>0</v>
      </c>
      <c r="F1614" s="5">
        <v>74001.210000000006</v>
      </c>
    </row>
    <row r="1615" spans="1:6" ht="12.75" customHeight="1" x14ac:dyDescent="0.2">
      <c r="A1615" s="4" t="s">
        <v>3205</v>
      </c>
      <c r="B1615" s="4" t="s">
        <v>3206</v>
      </c>
      <c r="C1615" s="5">
        <v>0</v>
      </c>
      <c r="D1615" s="5">
        <v>168052.85</v>
      </c>
      <c r="E1615" s="5">
        <v>0</v>
      </c>
      <c r="F1615" s="5">
        <v>168052.85</v>
      </c>
    </row>
    <row r="1616" spans="1:6" ht="12.75" customHeight="1" x14ac:dyDescent="0.2">
      <c r="A1616" s="4" t="s">
        <v>3207</v>
      </c>
      <c r="B1616" s="4" t="s">
        <v>3208</v>
      </c>
      <c r="C1616" s="5">
        <v>0</v>
      </c>
      <c r="D1616" s="5">
        <v>121057.75</v>
      </c>
      <c r="E1616" s="5">
        <v>0</v>
      </c>
      <c r="F1616" s="5">
        <v>121057.75</v>
      </c>
    </row>
    <row r="1617" spans="1:6" ht="12.75" customHeight="1" x14ac:dyDescent="0.2">
      <c r="A1617" s="4" t="s">
        <v>3209</v>
      </c>
      <c r="B1617" s="4" t="s">
        <v>3210</v>
      </c>
      <c r="C1617" s="5">
        <v>0</v>
      </c>
      <c r="D1617" s="5">
        <v>47475.62</v>
      </c>
      <c r="E1617" s="5">
        <v>0</v>
      </c>
      <c r="F1617" s="5">
        <v>47475.62</v>
      </c>
    </row>
    <row r="1618" spans="1:6" ht="12.75" customHeight="1" x14ac:dyDescent="0.2">
      <c r="A1618" s="4" t="s">
        <v>3211</v>
      </c>
      <c r="B1618" s="4" t="s">
        <v>3212</v>
      </c>
      <c r="C1618" s="5">
        <v>0</v>
      </c>
      <c r="D1618" s="5">
        <v>170326.34</v>
      </c>
      <c r="E1618" s="5">
        <v>0</v>
      </c>
      <c r="F1618" s="5">
        <v>170326.34</v>
      </c>
    </row>
    <row r="1619" spans="1:6" ht="12.75" customHeight="1" x14ac:dyDescent="0.2">
      <c r="A1619" s="4" t="s">
        <v>3213</v>
      </c>
      <c r="B1619" s="4" t="s">
        <v>3214</v>
      </c>
      <c r="C1619" s="5">
        <v>0</v>
      </c>
      <c r="D1619" s="5">
        <v>114304.42</v>
      </c>
      <c r="E1619" s="5">
        <v>0</v>
      </c>
      <c r="F1619" s="5">
        <v>114304.42</v>
      </c>
    </row>
    <row r="1620" spans="1:6" ht="12.75" customHeight="1" x14ac:dyDescent="0.2">
      <c r="A1620" s="4" t="s">
        <v>3215</v>
      </c>
      <c r="B1620" s="4" t="s">
        <v>3216</v>
      </c>
      <c r="C1620" s="5">
        <v>0</v>
      </c>
      <c r="D1620" s="5">
        <v>133357.70000000001</v>
      </c>
      <c r="E1620" s="5">
        <v>0</v>
      </c>
      <c r="F1620" s="5">
        <v>133357.70000000001</v>
      </c>
    </row>
    <row r="1621" spans="1:6" ht="12.75" customHeight="1" x14ac:dyDescent="0.2">
      <c r="A1621" s="4" t="s">
        <v>3217</v>
      </c>
      <c r="B1621" s="4" t="s">
        <v>3218</v>
      </c>
      <c r="C1621" s="5">
        <v>0</v>
      </c>
      <c r="D1621" s="5">
        <v>131711.85999999999</v>
      </c>
      <c r="E1621" s="5">
        <v>0</v>
      </c>
      <c r="F1621" s="5">
        <v>131711.85999999999</v>
      </c>
    </row>
    <row r="1622" spans="1:6" ht="12.75" customHeight="1" x14ac:dyDescent="0.2">
      <c r="A1622" s="4" t="s">
        <v>3219</v>
      </c>
      <c r="B1622" s="4" t="s">
        <v>3220</v>
      </c>
      <c r="C1622" s="5">
        <v>0</v>
      </c>
      <c r="D1622" s="5">
        <v>27131.41</v>
      </c>
      <c r="E1622" s="5">
        <v>0</v>
      </c>
      <c r="F1622" s="5">
        <v>27131.41</v>
      </c>
    </row>
    <row r="1623" spans="1:6" ht="12.75" customHeight="1" x14ac:dyDescent="0.2">
      <c r="A1623" s="4" t="s">
        <v>3221</v>
      </c>
      <c r="B1623" s="4" t="s">
        <v>3222</v>
      </c>
      <c r="C1623" s="5">
        <v>0</v>
      </c>
      <c r="D1623" s="5">
        <v>3202.04</v>
      </c>
      <c r="E1623" s="5">
        <v>378.84</v>
      </c>
      <c r="F1623" s="5">
        <v>2823.2</v>
      </c>
    </row>
    <row r="1624" spans="1:6" ht="12.75" customHeight="1" x14ac:dyDescent="0.2">
      <c r="A1624" s="4" t="s">
        <v>3223</v>
      </c>
      <c r="B1624" s="4" t="s">
        <v>3224</v>
      </c>
      <c r="C1624" s="5">
        <v>0</v>
      </c>
      <c r="D1624" s="5">
        <v>20111.39</v>
      </c>
      <c r="E1624" s="5">
        <v>625.5</v>
      </c>
      <c r="F1624" s="5">
        <v>19485.89</v>
      </c>
    </row>
    <row r="1625" spans="1:6" ht="12.75" customHeight="1" x14ac:dyDescent="0.2">
      <c r="A1625" s="4" t="s">
        <v>3225</v>
      </c>
      <c r="B1625" s="4" t="s">
        <v>3226</v>
      </c>
      <c r="C1625" s="5">
        <v>0</v>
      </c>
      <c r="D1625" s="5">
        <v>4422.05</v>
      </c>
      <c r="E1625" s="5">
        <v>0</v>
      </c>
      <c r="F1625" s="5">
        <v>4422.05</v>
      </c>
    </row>
    <row r="1626" spans="1:6" ht="12.75" customHeight="1" x14ac:dyDescent="0.2">
      <c r="A1626" s="4" t="s">
        <v>3227</v>
      </c>
      <c r="B1626" s="4" t="s">
        <v>3228</v>
      </c>
      <c r="C1626" s="5">
        <v>0</v>
      </c>
      <c r="D1626" s="5">
        <v>4254.25</v>
      </c>
      <c r="E1626" s="5">
        <v>0</v>
      </c>
      <c r="F1626" s="5">
        <v>4254.25</v>
      </c>
    </row>
    <row r="1627" spans="1:6" ht="12.75" customHeight="1" x14ac:dyDescent="0.2">
      <c r="A1627" s="4" t="s">
        <v>3229</v>
      </c>
      <c r="B1627" s="4" t="s">
        <v>3230</v>
      </c>
      <c r="C1627" s="5">
        <v>0</v>
      </c>
      <c r="D1627" s="5">
        <v>6178.41</v>
      </c>
      <c r="E1627" s="5">
        <v>0</v>
      </c>
      <c r="F1627" s="5">
        <v>6178.41</v>
      </c>
    </row>
    <row r="1628" spans="1:6" ht="12.75" customHeight="1" x14ac:dyDescent="0.2">
      <c r="A1628" s="4" t="s">
        <v>3231</v>
      </c>
      <c r="B1628" s="4" t="s">
        <v>3232</v>
      </c>
      <c r="C1628" s="5">
        <v>0</v>
      </c>
      <c r="D1628" s="5">
        <v>2541.09</v>
      </c>
      <c r="E1628" s="5">
        <v>0</v>
      </c>
      <c r="F1628" s="5">
        <v>2541.09</v>
      </c>
    </row>
    <row r="1629" spans="1:6" ht="12.75" customHeight="1" x14ac:dyDescent="0.2">
      <c r="A1629" s="4" t="s">
        <v>3233</v>
      </c>
      <c r="B1629" s="4" t="s">
        <v>3234</v>
      </c>
      <c r="C1629" s="5">
        <v>0</v>
      </c>
      <c r="D1629" s="5">
        <v>3641.4</v>
      </c>
      <c r="E1629" s="5">
        <v>0</v>
      </c>
      <c r="F1629" s="5">
        <v>3641.4</v>
      </c>
    </row>
    <row r="1630" spans="1:6" ht="12.75" customHeight="1" x14ac:dyDescent="0.2">
      <c r="A1630" s="4" t="s">
        <v>3235</v>
      </c>
      <c r="B1630" s="4" t="s">
        <v>3236</v>
      </c>
      <c r="C1630" s="5">
        <v>0</v>
      </c>
      <c r="D1630" s="5">
        <v>26045.919999999998</v>
      </c>
      <c r="E1630" s="5">
        <v>0</v>
      </c>
      <c r="F1630" s="5">
        <v>26045.919999999998</v>
      </c>
    </row>
    <row r="1631" spans="1:6" ht="12.75" customHeight="1" x14ac:dyDescent="0.2">
      <c r="A1631" s="4" t="s">
        <v>3237</v>
      </c>
      <c r="B1631" s="4" t="s">
        <v>3238</v>
      </c>
      <c r="C1631" s="5">
        <v>0</v>
      </c>
      <c r="D1631" s="5">
        <v>24303.66</v>
      </c>
      <c r="E1631" s="5">
        <v>0</v>
      </c>
      <c r="F1631" s="5">
        <v>24303.66</v>
      </c>
    </row>
    <row r="1632" spans="1:6" ht="12.75" customHeight="1" x14ac:dyDescent="0.2">
      <c r="A1632" s="4" t="s">
        <v>3239</v>
      </c>
      <c r="B1632" s="4" t="s">
        <v>3240</v>
      </c>
      <c r="C1632" s="5">
        <v>0</v>
      </c>
      <c r="D1632" s="5">
        <v>25480.7</v>
      </c>
      <c r="E1632" s="5">
        <v>0</v>
      </c>
      <c r="F1632" s="5">
        <v>25480.7</v>
      </c>
    </row>
    <row r="1633" spans="1:6" ht="12.75" customHeight="1" x14ac:dyDescent="0.2">
      <c r="A1633" s="4" t="s">
        <v>3241</v>
      </c>
      <c r="B1633" s="4" t="s">
        <v>3242</v>
      </c>
      <c r="C1633" s="5">
        <v>0</v>
      </c>
      <c r="D1633" s="5">
        <v>2902.35</v>
      </c>
      <c r="E1633" s="5">
        <v>0</v>
      </c>
      <c r="F1633" s="5">
        <v>2902.35</v>
      </c>
    </row>
    <row r="1634" spans="1:6" ht="12.75" customHeight="1" x14ac:dyDescent="0.2">
      <c r="A1634" s="4" t="s">
        <v>3243</v>
      </c>
      <c r="B1634" s="4" t="s">
        <v>3244</v>
      </c>
      <c r="C1634" s="5">
        <v>0</v>
      </c>
      <c r="D1634" s="5">
        <v>1633.75</v>
      </c>
      <c r="E1634" s="5">
        <v>0</v>
      </c>
      <c r="F1634" s="5">
        <v>1633.75</v>
      </c>
    </row>
    <row r="1635" spans="1:6" ht="12.75" customHeight="1" x14ac:dyDescent="0.2">
      <c r="A1635" s="4" t="s">
        <v>3245</v>
      </c>
      <c r="B1635" s="4" t="s">
        <v>3246</v>
      </c>
      <c r="C1635" s="5">
        <v>0</v>
      </c>
      <c r="D1635" s="5">
        <v>30</v>
      </c>
      <c r="E1635" s="5">
        <v>0</v>
      </c>
      <c r="F1635" s="5">
        <v>30</v>
      </c>
    </row>
    <row r="1636" spans="1:6" ht="12.75" customHeight="1" x14ac:dyDescent="0.2">
      <c r="A1636" s="4" t="s">
        <v>3247</v>
      </c>
      <c r="B1636" s="4" t="s">
        <v>3248</v>
      </c>
      <c r="C1636" s="5">
        <v>0</v>
      </c>
      <c r="D1636" s="5">
        <v>10785.04</v>
      </c>
      <c r="E1636" s="5">
        <v>0</v>
      </c>
      <c r="F1636" s="5">
        <v>10785.04</v>
      </c>
    </row>
    <row r="1637" spans="1:6" ht="12.75" customHeight="1" x14ac:dyDescent="0.2">
      <c r="A1637" s="4" t="s">
        <v>3249</v>
      </c>
      <c r="B1637" s="4" t="s">
        <v>3250</v>
      </c>
      <c r="C1637" s="5">
        <v>0</v>
      </c>
      <c r="D1637" s="5">
        <v>141.52000000000001</v>
      </c>
      <c r="E1637" s="5">
        <v>0</v>
      </c>
      <c r="F1637" s="5">
        <v>141.52000000000001</v>
      </c>
    </row>
    <row r="1638" spans="1:6" ht="12.75" customHeight="1" x14ac:dyDescent="0.2">
      <c r="A1638" s="4" t="s">
        <v>3251</v>
      </c>
      <c r="B1638" s="4" t="s">
        <v>3252</v>
      </c>
      <c r="C1638" s="5">
        <v>0</v>
      </c>
      <c r="D1638" s="5">
        <v>307.8</v>
      </c>
      <c r="E1638" s="5">
        <v>0</v>
      </c>
      <c r="F1638" s="5">
        <v>307.8</v>
      </c>
    </row>
    <row r="1639" spans="1:6" ht="12.75" customHeight="1" x14ac:dyDescent="0.2">
      <c r="A1639" s="4" t="s">
        <v>3253</v>
      </c>
      <c r="B1639" s="4" t="s">
        <v>3254</v>
      </c>
      <c r="C1639" s="5">
        <v>0</v>
      </c>
      <c r="D1639" s="5">
        <v>652.6</v>
      </c>
      <c r="E1639" s="5">
        <v>0</v>
      </c>
      <c r="F1639" s="5">
        <v>652.6</v>
      </c>
    </row>
    <row r="1640" spans="1:6" ht="12.75" customHeight="1" x14ac:dyDescent="0.2">
      <c r="A1640" s="4" t="s">
        <v>3255</v>
      </c>
      <c r="B1640" s="4" t="s">
        <v>3256</v>
      </c>
      <c r="C1640" s="5">
        <v>0</v>
      </c>
      <c r="D1640" s="5">
        <v>5017.7</v>
      </c>
      <c r="E1640" s="5">
        <v>0</v>
      </c>
      <c r="F1640" s="5">
        <v>5017.7</v>
      </c>
    </row>
    <row r="1641" spans="1:6" ht="12.75" customHeight="1" x14ac:dyDescent="0.2">
      <c r="A1641" s="4" t="s">
        <v>3257</v>
      </c>
      <c r="B1641" s="4" t="s">
        <v>3258</v>
      </c>
      <c r="C1641" s="5">
        <v>0</v>
      </c>
      <c r="D1641" s="5">
        <v>411.68</v>
      </c>
      <c r="E1641" s="5">
        <v>0</v>
      </c>
      <c r="F1641" s="5">
        <v>411.68</v>
      </c>
    </row>
    <row r="1642" spans="1:6" ht="12.75" customHeight="1" x14ac:dyDescent="0.2">
      <c r="A1642" s="4" t="s">
        <v>3259</v>
      </c>
      <c r="B1642" s="4" t="s">
        <v>3260</v>
      </c>
      <c r="C1642" s="5">
        <v>0</v>
      </c>
      <c r="D1642" s="5">
        <v>35792.949999999997</v>
      </c>
      <c r="E1642" s="5">
        <v>0</v>
      </c>
      <c r="F1642" s="5">
        <v>35792.949999999997</v>
      </c>
    </row>
    <row r="1643" spans="1:6" ht="12.75" customHeight="1" x14ac:dyDescent="0.2">
      <c r="A1643" s="4" t="s">
        <v>3261</v>
      </c>
      <c r="B1643" s="4" t="s">
        <v>3262</v>
      </c>
      <c r="C1643" s="5">
        <v>0</v>
      </c>
      <c r="D1643" s="5">
        <v>832.72</v>
      </c>
      <c r="E1643" s="5">
        <v>0</v>
      </c>
      <c r="F1643" s="5">
        <v>832.72</v>
      </c>
    </row>
    <row r="1644" spans="1:6" ht="12.75" customHeight="1" x14ac:dyDescent="0.2">
      <c r="A1644" s="4" t="s">
        <v>3263</v>
      </c>
      <c r="B1644" s="4" t="s">
        <v>3264</v>
      </c>
      <c r="C1644" s="5">
        <f>SUM(C1645:C1654)</f>
        <v>0</v>
      </c>
      <c r="D1644" s="5">
        <f>SUM(D1645:D1654)</f>
        <v>182017.41999999998</v>
      </c>
      <c r="E1644" s="5">
        <f>SUM(E1645:E1654)</f>
        <v>249.07</v>
      </c>
      <c r="F1644" s="5">
        <f>SUM(F1645:F1654)</f>
        <v>181768.34999999998</v>
      </c>
    </row>
    <row r="1645" spans="1:6" ht="12.75" customHeight="1" x14ac:dyDescent="0.2">
      <c r="A1645" s="4" t="s">
        <v>3265</v>
      </c>
      <c r="B1645" s="4" t="s">
        <v>3266</v>
      </c>
      <c r="C1645" s="5">
        <v>0</v>
      </c>
      <c r="D1645" s="5">
        <v>64572.81</v>
      </c>
      <c r="E1645" s="5">
        <v>0</v>
      </c>
      <c r="F1645" s="5">
        <v>64572.81</v>
      </c>
    </row>
    <row r="1646" spans="1:6" ht="12.75" customHeight="1" x14ac:dyDescent="0.2">
      <c r="A1646" s="4" t="s">
        <v>3267</v>
      </c>
      <c r="B1646" s="4" t="s">
        <v>3268</v>
      </c>
      <c r="C1646" s="5">
        <v>0</v>
      </c>
      <c r="D1646" s="5">
        <v>24717.14</v>
      </c>
      <c r="E1646" s="5">
        <v>0</v>
      </c>
      <c r="F1646" s="5">
        <v>24717.14</v>
      </c>
    </row>
    <row r="1647" spans="1:6" ht="12.75" customHeight="1" x14ac:dyDescent="0.2">
      <c r="A1647" s="4" t="s">
        <v>3269</v>
      </c>
      <c r="B1647" s="4" t="s">
        <v>3270</v>
      </c>
      <c r="C1647" s="5">
        <v>0</v>
      </c>
      <c r="D1647" s="5">
        <v>63239.74</v>
      </c>
      <c r="E1647" s="5">
        <v>0</v>
      </c>
      <c r="F1647" s="5">
        <v>63239.74</v>
      </c>
    </row>
    <row r="1648" spans="1:6" ht="12.75" customHeight="1" x14ac:dyDescent="0.2">
      <c r="A1648" s="4" t="s">
        <v>3271</v>
      </c>
      <c r="B1648" s="4" t="s">
        <v>3272</v>
      </c>
      <c r="C1648" s="5">
        <v>0</v>
      </c>
      <c r="D1648" s="5">
        <v>15562.79</v>
      </c>
      <c r="E1648" s="5">
        <v>0</v>
      </c>
      <c r="F1648" s="5">
        <v>15562.79</v>
      </c>
    </row>
    <row r="1649" spans="1:6" ht="12.75" customHeight="1" x14ac:dyDescent="0.2">
      <c r="A1649" s="4" t="s">
        <v>3273</v>
      </c>
      <c r="B1649" s="4" t="s">
        <v>3274</v>
      </c>
      <c r="C1649" s="5">
        <v>0</v>
      </c>
      <c r="D1649" s="5">
        <v>3045</v>
      </c>
      <c r="E1649" s="5">
        <v>0</v>
      </c>
      <c r="F1649" s="5">
        <v>3045</v>
      </c>
    </row>
    <row r="1650" spans="1:6" ht="12.75" customHeight="1" x14ac:dyDescent="0.2">
      <c r="A1650" s="4" t="s">
        <v>3275</v>
      </c>
      <c r="B1650" s="4" t="s">
        <v>380</v>
      </c>
      <c r="C1650" s="5">
        <v>0</v>
      </c>
      <c r="D1650" s="5">
        <v>2074.16</v>
      </c>
      <c r="E1650" s="5">
        <v>7.0000000000000007E-2</v>
      </c>
      <c r="F1650" s="5">
        <v>2074.09</v>
      </c>
    </row>
    <row r="1651" spans="1:6" ht="12.75" customHeight="1" x14ac:dyDescent="0.2">
      <c r="A1651" s="4" t="s">
        <v>3276</v>
      </c>
      <c r="B1651" s="4" t="s">
        <v>374</v>
      </c>
      <c r="C1651" s="5">
        <v>0</v>
      </c>
      <c r="D1651" s="5">
        <v>5383.15</v>
      </c>
      <c r="E1651" s="5">
        <v>0</v>
      </c>
      <c r="F1651" s="5">
        <v>5383.15</v>
      </c>
    </row>
    <row r="1652" spans="1:6" ht="12.75" customHeight="1" x14ac:dyDescent="0.2">
      <c r="A1652" s="4" t="s">
        <v>3277</v>
      </c>
      <c r="B1652" s="4" t="s">
        <v>376</v>
      </c>
      <c r="C1652" s="5">
        <v>0</v>
      </c>
      <c r="D1652" s="5">
        <v>1126.02</v>
      </c>
      <c r="E1652" s="5">
        <v>249</v>
      </c>
      <c r="F1652" s="5">
        <v>877.02</v>
      </c>
    </row>
    <row r="1653" spans="1:6" ht="12.75" customHeight="1" x14ac:dyDescent="0.2">
      <c r="A1653" s="4" t="s">
        <v>3278</v>
      </c>
      <c r="B1653" s="4" t="s">
        <v>3279</v>
      </c>
      <c r="C1653" s="5">
        <v>0</v>
      </c>
      <c r="D1653" s="5">
        <v>2129.86</v>
      </c>
      <c r="E1653" s="5">
        <v>0</v>
      </c>
      <c r="F1653" s="5">
        <v>2129.86</v>
      </c>
    </row>
    <row r="1654" spans="1:6" ht="12.75" customHeight="1" x14ac:dyDescent="0.2">
      <c r="A1654" s="4" t="s">
        <v>3280</v>
      </c>
      <c r="B1654" s="4" t="s">
        <v>386</v>
      </c>
      <c r="C1654" s="5">
        <v>0</v>
      </c>
      <c r="D1654" s="5">
        <v>166.75</v>
      </c>
      <c r="E1654" s="5">
        <v>0</v>
      </c>
      <c r="F1654" s="5">
        <v>166.75</v>
      </c>
    </row>
    <row r="1655" spans="1:6" ht="12.75" customHeight="1" x14ac:dyDescent="0.2">
      <c r="A1655" s="4" t="s">
        <v>3281</v>
      </c>
      <c r="B1655" s="4" t="s">
        <v>3282</v>
      </c>
      <c r="C1655" s="5">
        <f>SUM(C1656:C1660)</f>
        <v>0</v>
      </c>
      <c r="D1655" s="5">
        <f>SUM(D1656:D1660)</f>
        <v>43359.28</v>
      </c>
      <c r="E1655" s="5">
        <f>SUM(E1656:E1660)</f>
        <v>0</v>
      </c>
      <c r="F1655" s="5">
        <f>SUM(F1656:F1660)</f>
        <v>43359.28</v>
      </c>
    </row>
    <row r="1656" spans="1:6" ht="12.75" customHeight="1" x14ac:dyDescent="0.2">
      <c r="A1656" s="4" t="s">
        <v>3283</v>
      </c>
      <c r="B1656" s="4" t="s">
        <v>3284</v>
      </c>
      <c r="C1656" s="5">
        <v>0</v>
      </c>
      <c r="D1656" s="5">
        <v>574.24</v>
      </c>
      <c r="E1656" s="5">
        <v>0</v>
      </c>
      <c r="F1656" s="5">
        <v>574.24</v>
      </c>
    </row>
    <row r="1657" spans="1:6" ht="12.75" customHeight="1" x14ac:dyDescent="0.2">
      <c r="A1657" s="4" t="s">
        <v>3285</v>
      </c>
      <c r="B1657" s="4" t="s">
        <v>3286</v>
      </c>
      <c r="C1657" s="5">
        <v>0</v>
      </c>
      <c r="D1657" s="5">
        <v>432.72</v>
      </c>
      <c r="E1657" s="5">
        <v>0</v>
      </c>
      <c r="F1657" s="5">
        <v>432.72</v>
      </c>
    </row>
    <row r="1658" spans="1:6" ht="12.75" customHeight="1" x14ac:dyDescent="0.2">
      <c r="A1658" s="4" t="s">
        <v>3287</v>
      </c>
      <c r="B1658" s="4" t="s">
        <v>3288</v>
      </c>
      <c r="C1658" s="5">
        <v>0</v>
      </c>
      <c r="D1658" s="5">
        <v>7740.07</v>
      </c>
      <c r="E1658" s="5">
        <v>0</v>
      </c>
      <c r="F1658" s="5">
        <v>7740.07</v>
      </c>
    </row>
    <row r="1659" spans="1:6" ht="12.75" customHeight="1" x14ac:dyDescent="0.2">
      <c r="A1659" s="4" t="s">
        <v>3289</v>
      </c>
      <c r="B1659" s="4" t="s">
        <v>3290</v>
      </c>
      <c r="C1659" s="5">
        <v>0</v>
      </c>
      <c r="D1659" s="5">
        <v>3238.04</v>
      </c>
      <c r="E1659" s="5">
        <v>0</v>
      </c>
      <c r="F1659" s="5">
        <v>3238.04</v>
      </c>
    </row>
    <row r="1660" spans="1:6" ht="12.75" customHeight="1" x14ac:dyDescent="0.2">
      <c r="A1660" s="4" t="s">
        <v>3291</v>
      </c>
      <c r="B1660" s="4" t="s">
        <v>3292</v>
      </c>
      <c r="C1660" s="5">
        <v>0</v>
      </c>
      <c r="D1660" s="5">
        <v>31374.21</v>
      </c>
      <c r="E1660" s="5">
        <v>0</v>
      </c>
      <c r="F1660" s="5">
        <v>31374.21</v>
      </c>
    </row>
    <row r="1661" spans="1:6" ht="12.75" customHeight="1" x14ac:dyDescent="0.2">
      <c r="A1661" s="4" t="s">
        <v>3293</v>
      </c>
      <c r="B1661" s="4" t="s">
        <v>3294</v>
      </c>
      <c r="C1661" s="5">
        <f>SUM(C1662:C1694)</f>
        <v>0</v>
      </c>
      <c r="D1661" s="5">
        <f>SUM(D1662:D1694)</f>
        <v>3148079.709999999</v>
      </c>
      <c r="E1661" s="5">
        <f>SUM(E1662:E1694)</f>
        <v>0</v>
      </c>
      <c r="F1661" s="5">
        <f>SUM(F1662:F1694)</f>
        <v>3148079.709999999</v>
      </c>
    </row>
    <row r="1662" spans="1:6" ht="12.75" customHeight="1" x14ac:dyDescent="0.2">
      <c r="A1662" s="4" t="s">
        <v>3295</v>
      </c>
      <c r="B1662" s="4" t="s">
        <v>3296</v>
      </c>
      <c r="C1662" s="5">
        <v>0</v>
      </c>
      <c r="D1662" s="5">
        <v>1364240.25</v>
      </c>
      <c r="E1662" s="5">
        <v>0</v>
      </c>
      <c r="F1662" s="5">
        <v>1364240.25</v>
      </c>
    </row>
    <row r="1663" spans="1:6" ht="12.75" customHeight="1" x14ac:dyDescent="0.2">
      <c r="A1663" s="4" t="s">
        <v>3297</v>
      </c>
      <c r="B1663" s="4" t="s">
        <v>2796</v>
      </c>
      <c r="C1663" s="5">
        <v>0</v>
      </c>
      <c r="D1663" s="5">
        <v>128984.39</v>
      </c>
      <c r="E1663" s="5">
        <v>0</v>
      </c>
      <c r="F1663" s="5">
        <v>128984.39</v>
      </c>
    </row>
    <row r="1664" spans="1:6" ht="12.75" customHeight="1" x14ac:dyDescent="0.2">
      <c r="A1664" s="4" t="s">
        <v>3298</v>
      </c>
      <c r="B1664" s="4" t="s">
        <v>2798</v>
      </c>
      <c r="C1664" s="5">
        <v>0</v>
      </c>
      <c r="D1664" s="5">
        <v>42518.91</v>
      </c>
      <c r="E1664" s="5">
        <v>0</v>
      </c>
      <c r="F1664" s="5">
        <v>42518.91</v>
      </c>
    </row>
    <row r="1665" spans="1:6" ht="12.75" customHeight="1" x14ac:dyDescent="0.2">
      <c r="A1665" s="4" t="s">
        <v>3299</v>
      </c>
      <c r="B1665" s="4" t="s">
        <v>3300</v>
      </c>
      <c r="C1665" s="5">
        <v>0</v>
      </c>
      <c r="D1665" s="5">
        <v>18441.830000000002</v>
      </c>
      <c r="E1665" s="5">
        <v>0</v>
      </c>
      <c r="F1665" s="5">
        <v>18441.830000000002</v>
      </c>
    </row>
    <row r="1666" spans="1:6" ht="12.75" customHeight="1" x14ac:dyDescent="0.2">
      <c r="A1666" s="4" t="s">
        <v>3301</v>
      </c>
      <c r="B1666" s="4" t="s">
        <v>3302</v>
      </c>
      <c r="C1666" s="5">
        <v>0</v>
      </c>
      <c r="D1666" s="5">
        <v>85455.96</v>
      </c>
      <c r="E1666" s="5">
        <v>0</v>
      </c>
      <c r="F1666" s="5">
        <v>85455.96</v>
      </c>
    </row>
    <row r="1667" spans="1:6" ht="12.75" customHeight="1" x14ac:dyDescent="0.2">
      <c r="A1667" s="4" t="s">
        <v>3303</v>
      </c>
      <c r="B1667" s="4" t="s">
        <v>3304</v>
      </c>
      <c r="C1667" s="5">
        <v>0</v>
      </c>
      <c r="D1667" s="5">
        <v>1476.64</v>
      </c>
      <c r="E1667" s="5">
        <v>0</v>
      </c>
      <c r="F1667" s="5">
        <v>1476.64</v>
      </c>
    </row>
    <row r="1668" spans="1:6" ht="12.75" customHeight="1" x14ac:dyDescent="0.2">
      <c r="A1668" s="4" t="s">
        <v>3305</v>
      </c>
      <c r="B1668" s="4" t="s">
        <v>3306</v>
      </c>
      <c r="C1668" s="5">
        <v>0</v>
      </c>
      <c r="D1668" s="5">
        <v>3377.9</v>
      </c>
      <c r="E1668" s="5">
        <v>0</v>
      </c>
      <c r="F1668" s="5">
        <v>3377.9</v>
      </c>
    </row>
    <row r="1669" spans="1:6" ht="12.75" customHeight="1" x14ac:dyDescent="0.2">
      <c r="A1669" s="4" t="s">
        <v>3307</v>
      </c>
      <c r="B1669" s="4" t="s">
        <v>3308</v>
      </c>
      <c r="C1669" s="5">
        <v>0</v>
      </c>
      <c r="D1669" s="5">
        <v>6390.25</v>
      </c>
      <c r="E1669" s="5">
        <v>0</v>
      </c>
      <c r="F1669" s="5">
        <v>6390.25</v>
      </c>
    </row>
    <row r="1670" spans="1:6" ht="12.75" customHeight="1" x14ac:dyDescent="0.2">
      <c r="A1670" s="4" t="s">
        <v>3309</v>
      </c>
      <c r="B1670" s="4" t="s">
        <v>3310</v>
      </c>
      <c r="C1670" s="5">
        <v>0</v>
      </c>
      <c r="D1670" s="5">
        <v>1854.91</v>
      </c>
      <c r="E1670" s="5">
        <v>0</v>
      </c>
      <c r="F1670" s="5">
        <v>1854.91</v>
      </c>
    </row>
    <row r="1671" spans="1:6" ht="12.75" customHeight="1" x14ac:dyDescent="0.2">
      <c r="A1671" s="4" t="s">
        <v>3311</v>
      </c>
      <c r="B1671" s="4" t="s">
        <v>3312</v>
      </c>
      <c r="C1671" s="5">
        <v>0</v>
      </c>
      <c r="D1671" s="5">
        <v>2982.61</v>
      </c>
      <c r="E1671" s="5">
        <v>0</v>
      </c>
      <c r="F1671" s="5">
        <v>2982.61</v>
      </c>
    </row>
    <row r="1672" spans="1:6" ht="12.75" customHeight="1" x14ac:dyDescent="0.2">
      <c r="A1672" s="4" t="s">
        <v>3313</v>
      </c>
      <c r="B1672" s="4" t="s">
        <v>3314</v>
      </c>
      <c r="C1672" s="5">
        <v>0</v>
      </c>
      <c r="D1672" s="5">
        <v>209614.12</v>
      </c>
      <c r="E1672" s="5">
        <v>0</v>
      </c>
      <c r="F1672" s="5">
        <v>209614.12</v>
      </c>
    </row>
    <row r="1673" spans="1:6" ht="12.75" customHeight="1" x14ac:dyDescent="0.2">
      <c r="A1673" s="4" t="s">
        <v>3315</v>
      </c>
      <c r="B1673" s="4" t="s">
        <v>3316</v>
      </c>
      <c r="C1673" s="5">
        <v>0</v>
      </c>
      <c r="D1673" s="5">
        <v>805.25</v>
      </c>
      <c r="E1673" s="5">
        <v>0</v>
      </c>
      <c r="F1673" s="5">
        <v>805.25</v>
      </c>
    </row>
    <row r="1674" spans="1:6" ht="12.75" customHeight="1" x14ac:dyDescent="0.2">
      <c r="A1674" s="4" t="s">
        <v>3317</v>
      </c>
      <c r="B1674" s="4" t="s">
        <v>3318</v>
      </c>
      <c r="C1674" s="5">
        <v>0</v>
      </c>
      <c r="D1674" s="5">
        <v>12606.9</v>
      </c>
      <c r="E1674" s="5">
        <v>0</v>
      </c>
      <c r="F1674" s="5">
        <v>12606.9</v>
      </c>
    </row>
    <row r="1675" spans="1:6" ht="12.75" customHeight="1" x14ac:dyDescent="0.2">
      <c r="A1675" s="4" t="s">
        <v>3319</v>
      </c>
      <c r="B1675" s="4" t="s">
        <v>3320</v>
      </c>
      <c r="C1675" s="5">
        <v>0</v>
      </c>
      <c r="D1675" s="5">
        <v>2315.3000000000002</v>
      </c>
      <c r="E1675" s="5">
        <v>0</v>
      </c>
      <c r="F1675" s="5">
        <v>2315.3000000000002</v>
      </c>
    </row>
    <row r="1676" spans="1:6" ht="12.75" customHeight="1" x14ac:dyDescent="0.2">
      <c r="A1676" s="4" t="s">
        <v>3321</v>
      </c>
      <c r="B1676" s="4" t="s">
        <v>2812</v>
      </c>
      <c r="C1676" s="5">
        <v>0</v>
      </c>
      <c r="D1676" s="5">
        <v>15252.56</v>
      </c>
      <c r="E1676" s="5">
        <v>0</v>
      </c>
      <c r="F1676" s="5">
        <v>15252.56</v>
      </c>
    </row>
    <row r="1677" spans="1:6" ht="12.75" customHeight="1" x14ac:dyDescent="0.2">
      <c r="A1677" s="4" t="s">
        <v>3322</v>
      </c>
      <c r="B1677" s="4" t="s">
        <v>3323</v>
      </c>
      <c r="C1677" s="5">
        <v>0</v>
      </c>
      <c r="D1677" s="5">
        <v>639</v>
      </c>
      <c r="E1677" s="5">
        <v>0</v>
      </c>
      <c r="F1677" s="5">
        <v>639</v>
      </c>
    </row>
    <row r="1678" spans="1:6" ht="12.75" customHeight="1" x14ac:dyDescent="0.2">
      <c r="A1678" s="4" t="s">
        <v>3324</v>
      </c>
      <c r="B1678" s="4" t="s">
        <v>3325</v>
      </c>
      <c r="C1678" s="5">
        <v>0</v>
      </c>
      <c r="D1678" s="5">
        <v>18047.900000000001</v>
      </c>
      <c r="E1678" s="5">
        <v>0</v>
      </c>
      <c r="F1678" s="5">
        <v>18047.900000000001</v>
      </c>
    </row>
    <row r="1679" spans="1:6" ht="12.75" customHeight="1" x14ac:dyDescent="0.2">
      <c r="A1679" s="4" t="s">
        <v>3326</v>
      </c>
      <c r="B1679" s="4" t="s">
        <v>3327</v>
      </c>
      <c r="C1679" s="5">
        <v>0</v>
      </c>
      <c r="D1679" s="5">
        <v>29319.47</v>
      </c>
      <c r="E1679" s="5">
        <v>0</v>
      </c>
      <c r="F1679" s="5">
        <v>29319.47</v>
      </c>
    </row>
    <row r="1680" spans="1:6" ht="12.75" customHeight="1" x14ac:dyDescent="0.2">
      <c r="A1680" s="4" t="s">
        <v>3328</v>
      </c>
      <c r="B1680" s="4" t="s">
        <v>3329</v>
      </c>
      <c r="C1680" s="5">
        <v>0</v>
      </c>
      <c r="D1680" s="5">
        <v>201082.96</v>
      </c>
      <c r="E1680" s="5">
        <v>0</v>
      </c>
      <c r="F1680" s="5">
        <v>201082.96</v>
      </c>
    </row>
    <row r="1681" spans="1:6" ht="12.75" customHeight="1" x14ac:dyDescent="0.2">
      <c r="A1681" s="4" t="s">
        <v>3330</v>
      </c>
      <c r="B1681" s="4" t="s">
        <v>3331</v>
      </c>
      <c r="C1681" s="5">
        <v>0</v>
      </c>
      <c r="D1681" s="5">
        <v>180681.93</v>
      </c>
      <c r="E1681" s="5">
        <v>0</v>
      </c>
      <c r="F1681" s="5">
        <v>180681.93</v>
      </c>
    </row>
    <row r="1682" spans="1:6" ht="12.75" customHeight="1" x14ac:dyDescent="0.2">
      <c r="A1682" s="4" t="s">
        <v>3332</v>
      </c>
      <c r="B1682" s="4" t="s">
        <v>3333</v>
      </c>
      <c r="C1682" s="5">
        <v>0</v>
      </c>
      <c r="D1682" s="5">
        <v>195130.73</v>
      </c>
      <c r="E1682" s="5">
        <v>0</v>
      </c>
      <c r="F1682" s="5">
        <v>195130.73</v>
      </c>
    </row>
    <row r="1683" spans="1:6" ht="12.75" customHeight="1" x14ac:dyDescent="0.2">
      <c r="A1683" s="4" t="s">
        <v>3334</v>
      </c>
      <c r="B1683" s="4" t="s">
        <v>3335</v>
      </c>
      <c r="C1683" s="5">
        <v>0</v>
      </c>
      <c r="D1683" s="5">
        <v>173152.29</v>
      </c>
      <c r="E1683" s="5">
        <v>0</v>
      </c>
      <c r="F1683" s="5">
        <v>173152.29</v>
      </c>
    </row>
    <row r="1684" spans="1:6" ht="12.75" customHeight="1" x14ac:dyDescent="0.2">
      <c r="A1684" s="4" t="s">
        <v>3336</v>
      </c>
      <c r="B1684" s="4" t="s">
        <v>3337</v>
      </c>
      <c r="C1684" s="5">
        <v>0</v>
      </c>
      <c r="D1684" s="5">
        <v>105990.78</v>
      </c>
      <c r="E1684" s="5">
        <v>0</v>
      </c>
      <c r="F1684" s="5">
        <v>105990.78</v>
      </c>
    </row>
    <row r="1685" spans="1:6" ht="12.75" customHeight="1" x14ac:dyDescent="0.2">
      <c r="A1685" s="4" t="s">
        <v>3338</v>
      </c>
      <c r="B1685" s="4" t="s">
        <v>3339</v>
      </c>
      <c r="C1685" s="5">
        <v>0</v>
      </c>
      <c r="D1685" s="5">
        <v>31182.07</v>
      </c>
      <c r="E1685" s="5">
        <v>0</v>
      </c>
      <c r="F1685" s="5">
        <v>31182.07</v>
      </c>
    </row>
    <row r="1686" spans="1:6" ht="12.75" customHeight="1" x14ac:dyDescent="0.2">
      <c r="A1686" s="4" t="s">
        <v>3340</v>
      </c>
      <c r="B1686" s="4" t="s">
        <v>3341</v>
      </c>
      <c r="C1686" s="5">
        <v>0</v>
      </c>
      <c r="D1686" s="5">
        <v>99221.77</v>
      </c>
      <c r="E1686" s="5">
        <v>0</v>
      </c>
      <c r="F1686" s="5">
        <v>99221.77</v>
      </c>
    </row>
    <row r="1687" spans="1:6" ht="12.75" customHeight="1" x14ac:dyDescent="0.2">
      <c r="A1687" s="4" t="s">
        <v>3342</v>
      </c>
      <c r="B1687" s="4" t="s">
        <v>3343</v>
      </c>
      <c r="C1687" s="5">
        <v>0</v>
      </c>
      <c r="D1687" s="5">
        <v>127063.19</v>
      </c>
      <c r="E1687" s="5">
        <v>0</v>
      </c>
      <c r="F1687" s="5">
        <v>127063.19</v>
      </c>
    </row>
    <row r="1688" spans="1:6" ht="12.75" customHeight="1" x14ac:dyDescent="0.2">
      <c r="A1688" s="4" t="s">
        <v>3344</v>
      </c>
      <c r="B1688" s="4" t="s">
        <v>3345</v>
      </c>
      <c r="C1688" s="5">
        <v>0</v>
      </c>
      <c r="D1688" s="5">
        <v>14947.51</v>
      </c>
      <c r="E1688" s="5">
        <v>0</v>
      </c>
      <c r="F1688" s="5">
        <v>14947.51</v>
      </c>
    </row>
    <row r="1689" spans="1:6" ht="12.75" customHeight="1" x14ac:dyDescent="0.2">
      <c r="A1689" s="4" t="s">
        <v>3346</v>
      </c>
      <c r="B1689" s="4" t="s">
        <v>3347</v>
      </c>
      <c r="C1689" s="5">
        <v>0</v>
      </c>
      <c r="D1689" s="5">
        <v>22424.720000000001</v>
      </c>
      <c r="E1689" s="5">
        <v>0</v>
      </c>
      <c r="F1689" s="5">
        <v>22424.720000000001</v>
      </c>
    </row>
    <row r="1690" spans="1:6" ht="12.75" customHeight="1" x14ac:dyDescent="0.2">
      <c r="A1690" s="4" t="s">
        <v>3348</v>
      </c>
      <c r="B1690" s="4" t="s">
        <v>3349</v>
      </c>
      <c r="C1690" s="5">
        <v>0</v>
      </c>
      <c r="D1690" s="5">
        <v>16531.86</v>
      </c>
      <c r="E1690" s="5">
        <v>0</v>
      </c>
      <c r="F1690" s="5">
        <v>16531.86</v>
      </c>
    </row>
    <row r="1691" spans="1:6" ht="12.75" customHeight="1" x14ac:dyDescent="0.2">
      <c r="A1691" s="4" t="s">
        <v>3350</v>
      </c>
      <c r="B1691" s="4" t="s">
        <v>3351</v>
      </c>
      <c r="C1691" s="5">
        <v>0</v>
      </c>
      <c r="D1691" s="5">
        <v>16882.48</v>
      </c>
      <c r="E1691" s="5">
        <v>0</v>
      </c>
      <c r="F1691" s="5">
        <v>16882.48</v>
      </c>
    </row>
    <row r="1692" spans="1:6" ht="12.75" customHeight="1" x14ac:dyDescent="0.2">
      <c r="A1692" s="4" t="s">
        <v>3352</v>
      </c>
      <c r="B1692" s="4" t="s">
        <v>3353</v>
      </c>
      <c r="C1692" s="5">
        <v>0</v>
      </c>
      <c r="D1692" s="5">
        <v>7725.84</v>
      </c>
      <c r="E1692" s="5">
        <v>0</v>
      </c>
      <c r="F1692" s="5">
        <v>7725.84</v>
      </c>
    </row>
    <row r="1693" spans="1:6" ht="12.75" customHeight="1" x14ac:dyDescent="0.2">
      <c r="A1693" s="4" t="s">
        <v>3354</v>
      </c>
      <c r="B1693" s="4" t="s">
        <v>3355</v>
      </c>
      <c r="C1693" s="5">
        <v>0</v>
      </c>
      <c r="D1693" s="5">
        <v>10938.81</v>
      </c>
      <c r="E1693" s="5">
        <v>0</v>
      </c>
      <c r="F1693" s="5">
        <v>10938.81</v>
      </c>
    </row>
    <row r="1694" spans="1:6" ht="12.75" customHeight="1" x14ac:dyDescent="0.2">
      <c r="A1694" s="4" t="s">
        <v>3356</v>
      </c>
      <c r="B1694" s="4" t="s">
        <v>3357</v>
      </c>
      <c r="C1694" s="5">
        <v>0</v>
      </c>
      <c r="D1694" s="5">
        <v>798.62</v>
      </c>
      <c r="E1694" s="5">
        <v>0</v>
      </c>
      <c r="F1694" s="5">
        <v>798.62</v>
      </c>
    </row>
    <row r="1695" spans="1:6" ht="12.75" customHeight="1" x14ac:dyDescent="0.2">
      <c r="A1695" s="4" t="s">
        <v>3358</v>
      </c>
      <c r="B1695" s="4" t="s">
        <v>3359</v>
      </c>
      <c r="C1695" s="5">
        <f>C1696</f>
        <v>0</v>
      </c>
      <c r="D1695" s="5">
        <f>D1696</f>
        <v>165218.35999999999</v>
      </c>
      <c r="E1695" s="5">
        <f>E1696</f>
        <v>0</v>
      </c>
      <c r="F1695" s="5">
        <f>F1696</f>
        <v>165218.35999999999</v>
      </c>
    </row>
    <row r="1696" spans="1:6" ht="12.75" customHeight="1" x14ac:dyDescent="0.2">
      <c r="A1696" s="4" t="s">
        <v>3360</v>
      </c>
      <c r="B1696" s="4" t="s">
        <v>3361</v>
      </c>
      <c r="C1696" s="5">
        <f>SUM(C1697:C1697)</f>
        <v>0</v>
      </c>
      <c r="D1696" s="5">
        <f>SUM(D1697:D1697)</f>
        <v>165218.35999999999</v>
      </c>
      <c r="E1696" s="5">
        <f>SUM(E1697:E1697)</f>
        <v>0</v>
      </c>
      <c r="F1696" s="5">
        <f>SUM(F1697:F1697)</f>
        <v>165218.35999999999</v>
      </c>
    </row>
    <row r="1697" spans="1:6" ht="12.75" customHeight="1" x14ac:dyDescent="0.2">
      <c r="A1697" s="4" t="s">
        <v>3362</v>
      </c>
      <c r="B1697" s="4" t="s">
        <v>3363</v>
      </c>
      <c r="C1697" s="5">
        <v>0</v>
      </c>
      <c r="D1697" s="5">
        <v>165218.35999999999</v>
      </c>
      <c r="E1697" s="5">
        <v>0</v>
      </c>
      <c r="F1697" s="5">
        <v>165218.35999999999</v>
      </c>
    </row>
    <row r="1698" spans="1:6" ht="12.75" customHeight="1" x14ac:dyDescent="0.2">
      <c r="A1698" s="4" t="s">
        <v>3364</v>
      </c>
      <c r="B1698" s="4" t="s">
        <v>3365</v>
      </c>
      <c r="C1698" s="5">
        <f>C1699+C1740</f>
        <v>0</v>
      </c>
      <c r="D1698" s="5">
        <f>D1699+D1740</f>
        <v>4741996.08</v>
      </c>
      <c r="E1698" s="5">
        <f>E1699+E1740</f>
        <v>609068.41999999993</v>
      </c>
      <c r="F1698" s="5">
        <f>F1699+F1740</f>
        <v>4132927.66</v>
      </c>
    </row>
    <row r="1699" spans="1:6" ht="12.75" customHeight="1" x14ac:dyDescent="0.2">
      <c r="A1699" s="4" t="s">
        <v>3366</v>
      </c>
      <c r="B1699" s="4" t="s">
        <v>3367</v>
      </c>
      <c r="C1699" s="5">
        <f>C1700</f>
        <v>0</v>
      </c>
      <c r="D1699" s="5">
        <f>D1700</f>
        <v>4570663.57</v>
      </c>
      <c r="E1699" s="5">
        <f>E1700</f>
        <v>496048.50999999995</v>
      </c>
      <c r="F1699" s="5">
        <f>F1700</f>
        <v>4074615.06</v>
      </c>
    </row>
    <row r="1700" spans="1:6" ht="12.75" customHeight="1" x14ac:dyDescent="0.2">
      <c r="A1700" s="4" t="s">
        <v>3368</v>
      </c>
      <c r="B1700" s="4" t="s">
        <v>3367</v>
      </c>
      <c r="C1700" s="5">
        <f>C1701+C1715+C1717+C1722+C1730+C1732+C1734</f>
        <v>0</v>
      </c>
      <c r="D1700" s="5">
        <f>D1701+D1715+D1717+D1722+D1730+D1732+D1734</f>
        <v>4570663.57</v>
      </c>
      <c r="E1700" s="5">
        <f>E1701+E1715+E1717+E1722+E1730+E1732+E1734</f>
        <v>496048.50999999995</v>
      </c>
      <c r="F1700" s="5">
        <f>F1701+F1715+F1717+F1722+F1730+F1732+F1734</f>
        <v>4074615.06</v>
      </c>
    </row>
    <row r="1701" spans="1:6" ht="12.75" customHeight="1" x14ac:dyDescent="0.2">
      <c r="A1701" s="4" t="s">
        <v>3369</v>
      </c>
      <c r="B1701" s="4" t="s">
        <v>3370</v>
      </c>
      <c r="C1701" s="5">
        <f>SUM(C1702:C1714)</f>
        <v>0</v>
      </c>
      <c r="D1701" s="5">
        <f>SUM(D1702:D1714)</f>
        <v>2783504.83</v>
      </c>
      <c r="E1701" s="5">
        <f>SUM(E1702:E1714)</f>
        <v>104656.61</v>
      </c>
      <c r="F1701" s="5">
        <f>SUM(F1702:F1714)</f>
        <v>2678848.2200000002</v>
      </c>
    </row>
    <row r="1702" spans="1:6" ht="12.75" customHeight="1" x14ac:dyDescent="0.2">
      <c r="A1702" s="4" t="s">
        <v>3371</v>
      </c>
      <c r="B1702" s="4" t="s">
        <v>3037</v>
      </c>
      <c r="C1702" s="5">
        <v>0</v>
      </c>
      <c r="D1702" s="5">
        <v>1967777.69</v>
      </c>
      <c r="E1702" s="5">
        <v>74608.929999999993</v>
      </c>
      <c r="F1702" s="5">
        <v>1893168.76</v>
      </c>
    </row>
    <row r="1703" spans="1:6" ht="12.75" customHeight="1" x14ac:dyDescent="0.2">
      <c r="A1703" s="4" t="s">
        <v>3372</v>
      </c>
      <c r="B1703" s="4" t="s">
        <v>3039</v>
      </c>
      <c r="C1703" s="5">
        <v>0</v>
      </c>
      <c r="D1703" s="5">
        <v>15307.24</v>
      </c>
      <c r="E1703" s="5">
        <v>1836.56</v>
      </c>
      <c r="F1703" s="5">
        <v>13470.68</v>
      </c>
    </row>
    <row r="1704" spans="1:6" ht="12.75" customHeight="1" x14ac:dyDescent="0.2">
      <c r="A1704" s="4" t="s">
        <v>3373</v>
      </c>
      <c r="B1704" s="4" t="s">
        <v>3041</v>
      </c>
      <c r="C1704" s="5">
        <v>0</v>
      </c>
      <c r="D1704" s="5">
        <v>7077.85</v>
      </c>
      <c r="E1704" s="5">
        <v>0</v>
      </c>
      <c r="F1704" s="5">
        <v>7077.85</v>
      </c>
    </row>
    <row r="1705" spans="1:6" ht="12.75" customHeight="1" x14ac:dyDescent="0.2">
      <c r="A1705" s="4" t="s">
        <v>3374</v>
      </c>
      <c r="B1705" s="4" t="s">
        <v>3043</v>
      </c>
      <c r="C1705" s="5">
        <v>0</v>
      </c>
      <c r="D1705" s="5">
        <v>23228.33</v>
      </c>
      <c r="E1705" s="5">
        <v>0</v>
      </c>
      <c r="F1705" s="5">
        <v>23228.33</v>
      </c>
    </row>
    <row r="1706" spans="1:6" ht="12.75" customHeight="1" x14ac:dyDescent="0.2">
      <c r="A1706" s="4" t="s">
        <v>3375</v>
      </c>
      <c r="B1706" s="4" t="s">
        <v>3045</v>
      </c>
      <c r="C1706" s="5">
        <v>0</v>
      </c>
      <c r="D1706" s="5">
        <v>94612.36</v>
      </c>
      <c r="E1706" s="5">
        <v>0</v>
      </c>
      <c r="F1706" s="5">
        <v>94612.36</v>
      </c>
    </row>
    <row r="1707" spans="1:6" ht="12.75" customHeight="1" x14ac:dyDescent="0.2">
      <c r="A1707" s="4" t="s">
        <v>3376</v>
      </c>
      <c r="B1707" s="4" t="s">
        <v>3047</v>
      </c>
      <c r="C1707" s="5">
        <v>0</v>
      </c>
      <c r="D1707" s="5">
        <v>52831.78</v>
      </c>
      <c r="E1707" s="5">
        <v>0</v>
      </c>
      <c r="F1707" s="5">
        <v>52831.78</v>
      </c>
    </row>
    <row r="1708" spans="1:6" ht="12.75" customHeight="1" x14ac:dyDescent="0.2">
      <c r="A1708" s="4" t="s">
        <v>3377</v>
      </c>
      <c r="B1708" s="4" t="s">
        <v>3049</v>
      </c>
      <c r="C1708" s="5">
        <v>0</v>
      </c>
      <c r="D1708" s="5">
        <v>507.18</v>
      </c>
      <c r="E1708" s="5">
        <v>0</v>
      </c>
      <c r="F1708" s="5">
        <v>507.18</v>
      </c>
    </row>
    <row r="1709" spans="1:6" ht="12.75" customHeight="1" x14ac:dyDescent="0.2">
      <c r="A1709" s="4" t="s">
        <v>3378</v>
      </c>
      <c r="B1709" s="4" t="s">
        <v>3051</v>
      </c>
      <c r="C1709" s="5">
        <v>0</v>
      </c>
      <c r="D1709" s="5">
        <v>544942.17000000004</v>
      </c>
      <c r="E1709" s="5">
        <v>0</v>
      </c>
      <c r="F1709" s="5">
        <v>544942.17000000004</v>
      </c>
    </row>
    <row r="1710" spans="1:6" ht="12.75" customHeight="1" x14ac:dyDescent="0.2">
      <c r="A1710" s="4" t="s">
        <v>3379</v>
      </c>
      <c r="B1710" s="4" t="s">
        <v>3053</v>
      </c>
      <c r="C1710" s="5">
        <v>0</v>
      </c>
      <c r="D1710" s="5">
        <v>39395.31</v>
      </c>
      <c r="E1710" s="5">
        <v>10305.379999999999</v>
      </c>
      <c r="F1710" s="5">
        <v>29089.93</v>
      </c>
    </row>
    <row r="1711" spans="1:6" ht="12.75" customHeight="1" x14ac:dyDescent="0.2">
      <c r="A1711" s="4" t="s">
        <v>3380</v>
      </c>
      <c r="B1711" s="4" t="s">
        <v>3057</v>
      </c>
      <c r="C1711" s="5">
        <v>0</v>
      </c>
      <c r="D1711" s="5">
        <v>0</v>
      </c>
      <c r="E1711" s="5">
        <v>17905.740000000002</v>
      </c>
      <c r="F1711" s="5">
        <v>-17905.740000000002</v>
      </c>
    </row>
    <row r="1712" spans="1:6" ht="12.75" customHeight="1" x14ac:dyDescent="0.2">
      <c r="A1712" s="4" t="s">
        <v>3381</v>
      </c>
      <c r="B1712" s="4" t="s">
        <v>3059</v>
      </c>
      <c r="C1712" s="5">
        <v>0</v>
      </c>
      <c r="D1712" s="5">
        <v>6472.96</v>
      </c>
      <c r="E1712" s="5">
        <v>0</v>
      </c>
      <c r="F1712" s="5">
        <v>6472.96</v>
      </c>
    </row>
    <row r="1713" spans="1:6" ht="12.75" customHeight="1" x14ac:dyDescent="0.2">
      <c r="A1713" s="4" t="s">
        <v>3382</v>
      </c>
      <c r="B1713" s="4" t="s">
        <v>3061</v>
      </c>
      <c r="C1713" s="5">
        <v>0</v>
      </c>
      <c r="D1713" s="5">
        <v>18806.48</v>
      </c>
      <c r="E1713" s="5">
        <v>0</v>
      </c>
      <c r="F1713" s="5">
        <v>18806.48</v>
      </c>
    </row>
    <row r="1714" spans="1:6" ht="12.75" customHeight="1" x14ac:dyDescent="0.2">
      <c r="A1714" s="4" t="s">
        <v>3383</v>
      </c>
      <c r="B1714" s="4" t="s">
        <v>3088</v>
      </c>
      <c r="C1714" s="5">
        <v>0</v>
      </c>
      <c r="D1714" s="5">
        <v>12545.48</v>
      </c>
      <c r="E1714" s="5">
        <v>0</v>
      </c>
      <c r="F1714" s="5">
        <v>12545.48</v>
      </c>
    </row>
    <row r="1715" spans="1:6" ht="12.75" customHeight="1" x14ac:dyDescent="0.2">
      <c r="A1715" s="4" t="s">
        <v>3384</v>
      </c>
      <c r="B1715" s="4" t="s">
        <v>3385</v>
      </c>
      <c r="C1715" s="5">
        <f>SUM(C1716:C1716)</f>
        <v>0</v>
      </c>
      <c r="D1715" s="5">
        <f>SUM(D1716:D1716)</f>
        <v>233763</v>
      </c>
      <c r="E1715" s="5">
        <f>SUM(E1716:E1716)</f>
        <v>0</v>
      </c>
      <c r="F1715" s="5">
        <f>SUM(F1716:F1716)</f>
        <v>233763</v>
      </c>
    </row>
    <row r="1716" spans="1:6" ht="12.75" customHeight="1" x14ac:dyDescent="0.2">
      <c r="A1716" s="4" t="s">
        <v>3386</v>
      </c>
      <c r="B1716" s="4" t="s">
        <v>3096</v>
      </c>
      <c r="C1716" s="5">
        <v>0</v>
      </c>
      <c r="D1716" s="5">
        <v>233763</v>
      </c>
      <c r="E1716" s="5">
        <v>0</v>
      </c>
      <c r="F1716" s="5">
        <v>233763</v>
      </c>
    </row>
    <row r="1717" spans="1:6" ht="12.75" customHeight="1" x14ac:dyDescent="0.2">
      <c r="A1717" s="4" t="s">
        <v>3387</v>
      </c>
      <c r="B1717" s="4" t="s">
        <v>2830</v>
      </c>
      <c r="C1717" s="5">
        <f>SUM(C1718:C1721)</f>
        <v>0</v>
      </c>
      <c r="D1717" s="5">
        <f>SUM(D1718:D1721)</f>
        <v>921431.3</v>
      </c>
      <c r="E1717" s="5">
        <f>SUM(E1718:E1721)</f>
        <v>385173.35</v>
      </c>
      <c r="F1717" s="5">
        <f>SUM(F1718:F1721)</f>
        <v>536257.95000000007</v>
      </c>
    </row>
    <row r="1718" spans="1:6" ht="12.75" customHeight="1" x14ac:dyDescent="0.2">
      <c r="A1718" s="4" t="s">
        <v>3388</v>
      </c>
      <c r="B1718" s="4" t="s">
        <v>3099</v>
      </c>
      <c r="C1718" s="5">
        <v>0</v>
      </c>
      <c r="D1718" s="5">
        <v>611738.31000000006</v>
      </c>
      <c r="E1718" s="5">
        <v>334518.99</v>
      </c>
      <c r="F1718" s="5">
        <v>277219.32</v>
      </c>
    </row>
    <row r="1719" spans="1:6" ht="12.75" customHeight="1" x14ac:dyDescent="0.2">
      <c r="A1719" s="4" t="s">
        <v>3389</v>
      </c>
      <c r="B1719" s="4" t="s">
        <v>3101</v>
      </c>
      <c r="C1719" s="5">
        <v>0</v>
      </c>
      <c r="D1719" s="5">
        <v>243236.08</v>
      </c>
      <c r="E1719" s="5">
        <v>3360.46</v>
      </c>
      <c r="F1719" s="5">
        <v>239875.62</v>
      </c>
    </row>
    <row r="1720" spans="1:6" ht="12.75" customHeight="1" x14ac:dyDescent="0.2">
      <c r="A1720" s="4" t="s">
        <v>3390</v>
      </c>
      <c r="B1720" s="4" t="s">
        <v>3103</v>
      </c>
      <c r="C1720" s="5">
        <v>0</v>
      </c>
      <c r="D1720" s="5">
        <v>47240.39</v>
      </c>
      <c r="E1720" s="5">
        <v>47043.49</v>
      </c>
      <c r="F1720" s="5">
        <v>196.9</v>
      </c>
    </row>
    <row r="1721" spans="1:6" ht="12.75" customHeight="1" x14ac:dyDescent="0.2">
      <c r="A1721" s="4" t="s">
        <v>3391</v>
      </c>
      <c r="B1721" s="4" t="s">
        <v>3105</v>
      </c>
      <c r="C1721" s="5">
        <v>0</v>
      </c>
      <c r="D1721" s="5">
        <v>19216.52</v>
      </c>
      <c r="E1721" s="5">
        <v>250.41</v>
      </c>
      <c r="F1721" s="5">
        <v>18966.11</v>
      </c>
    </row>
    <row r="1722" spans="1:6" ht="12.75" customHeight="1" x14ac:dyDescent="0.2">
      <c r="A1722" s="4" t="s">
        <v>3392</v>
      </c>
      <c r="B1722" s="4" t="s">
        <v>346</v>
      </c>
      <c r="C1722" s="5">
        <f>SUM(C1723:C1729)</f>
        <v>0</v>
      </c>
      <c r="D1722" s="5">
        <f>SUM(D1723:D1729)</f>
        <v>213854.39</v>
      </c>
      <c r="E1722" s="5">
        <f>SUM(E1723:E1729)</f>
        <v>6218.55</v>
      </c>
      <c r="F1722" s="5">
        <f>SUM(F1723:F1729)</f>
        <v>207635.84000000003</v>
      </c>
    </row>
    <row r="1723" spans="1:6" ht="12.75" customHeight="1" x14ac:dyDescent="0.2">
      <c r="A1723" s="4" t="s">
        <v>3393</v>
      </c>
      <c r="B1723" s="4" t="s">
        <v>364</v>
      </c>
      <c r="C1723" s="5">
        <v>0</v>
      </c>
      <c r="D1723" s="5">
        <v>6213.72</v>
      </c>
      <c r="E1723" s="5">
        <v>0</v>
      </c>
      <c r="F1723" s="5">
        <v>6213.72</v>
      </c>
    </row>
    <row r="1724" spans="1:6" ht="12.75" customHeight="1" x14ac:dyDescent="0.2">
      <c r="A1724" s="4" t="s">
        <v>3394</v>
      </c>
      <c r="B1724" s="4" t="s">
        <v>370</v>
      </c>
      <c r="C1724" s="5">
        <v>0</v>
      </c>
      <c r="D1724" s="5">
        <v>0</v>
      </c>
      <c r="E1724" s="5">
        <v>6218.55</v>
      </c>
      <c r="F1724" s="5">
        <v>-6218.55</v>
      </c>
    </row>
    <row r="1725" spans="1:6" ht="12.75" customHeight="1" x14ac:dyDescent="0.2">
      <c r="A1725" s="4" t="s">
        <v>3395</v>
      </c>
      <c r="B1725" s="4" t="s">
        <v>3173</v>
      </c>
      <c r="C1725" s="5">
        <v>0</v>
      </c>
      <c r="D1725" s="5">
        <v>9442.84</v>
      </c>
      <c r="E1725" s="5">
        <v>0</v>
      </c>
      <c r="F1725" s="5">
        <v>9442.84</v>
      </c>
    </row>
    <row r="1726" spans="1:6" ht="12.75" customHeight="1" x14ac:dyDescent="0.2">
      <c r="A1726" s="4" t="s">
        <v>3396</v>
      </c>
      <c r="B1726" s="4" t="s">
        <v>3175</v>
      </c>
      <c r="C1726" s="5">
        <v>0</v>
      </c>
      <c r="D1726" s="5">
        <v>112639.56</v>
      </c>
      <c r="E1726" s="5">
        <v>0</v>
      </c>
      <c r="F1726" s="5">
        <v>112639.56</v>
      </c>
    </row>
    <row r="1727" spans="1:6" ht="12.75" customHeight="1" x14ac:dyDescent="0.2">
      <c r="A1727" s="4" t="s">
        <v>3397</v>
      </c>
      <c r="B1727" s="4" t="s">
        <v>3179</v>
      </c>
      <c r="C1727" s="5">
        <v>0</v>
      </c>
      <c r="D1727" s="5">
        <v>9774.6200000000008</v>
      </c>
      <c r="E1727" s="5">
        <v>0</v>
      </c>
      <c r="F1727" s="5">
        <v>9774.6200000000008</v>
      </c>
    </row>
    <row r="1728" spans="1:6" ht="12.75" customHeight="1" x14ac:dyDescent="0.2">
      <c r="A1728" s="4" t="s">
        <v>3398</v>
      </c>
      <c r="B1728" s="4" t="s">
        <v>3181</v>
      </c>
      <c r="C1728" s="5">
        <v>0</v>
      </c>
      <c r="D1728" s="5">
        <v>71282.009999999995</v>
      </c>
      <c r="E1728" s="5">
        <v>0</v>
      </c>
      <c r="F1728" s="5">
        <v>71282.009999999995</v>
      </c>
    </row>
    <row r="1729" spans="1:6" ht="12.75" customHeight="1" x14ac:dyDescent="0.2">
      <c r="A1729" s="4" t="s">
        <v>3399</v>
      </c>
      <c r="B1729" s="4" t="s">
        <v>366</v>
      </c>
      <c r="C1729" s="5">
        <v>0</v>
      </c>
      <c r="D1729" s="5">
        <v>4501.6400000000003</v>
      </c>
      <c r="E1729" s="5">
        <v>0</v>
      </c>
      <c r="F1729" s="5">
        <v>4501.6400000000003</v>
      </c>
    </row>
    <row r="1730" spans="1:6" ht="12.75" customHeight="1" x14ac:dyDescent="0.2">
      <c r="A1730" s="4" t="s">
        <v>3400</v>
      </c>
      <c r="B1730" s="4" t="s">
        <v>3264</v>
      </c>
      <c r="C1730" s="5">
        <f>SUM(C1731:C1731)</f>
        <v>0</v>
      </c>
      <c r="D1730" s="5">
        <f>SUM(D1731:D1731)</f>
        <v>1084.8499999999999</v>
      </c>
      <c r="E1730" s="5">
        <f>SUM(E1731:E1731)</f>
        <v>0</v>
      </c>
      <c r="F1730" s="5">
        <f>SUM(F1731:F1731)</f>
        <v>1084.8499999999999</v>
      </c>
    </row>
    <row r="1731" spans="1:6" ht="12.75" customHeight="1" x14ac:dyDescent="0.2">
      <c r="A1731" s="4" t="s">
        <v>3401</v>
      </c>
      <c r="B1731" s="4" t="s">
        <v>386</v>
      </c>
      <c r="C1731" s="5">
        <v>0</v>
      </c>
      <c r="D1731" s="5">
        <v>1084.8499999999999</v>
      </c>
      <c r="E1731" s="5">
        <v>0</v>
      </c>
      <c r="F1731" s="5">
        <v>1084.8499999999999</v>
      </c>
    </row>
    <row r="1732" spans="1:6" ht="12.75" customHeight="1" x14ac:dyDescent="0.2">
      <c r="A1732" s="4" t="s">
        <v>3402</v>
      </c>
      <c r="B1732" s="4" t="s">
        <v>3282</v>
      </c>
      <c r="C1732" s="5">
        <f>SUM(C1733:C1733)</f>
        <v>0</v>
      </c>
      <c r="D1732" s="5">
        <f>SUM(D1733:D1733)</f>
        <v>917.53</v>
      </c>
      <c r="E1732" s="5">
        <f>SUM(E1733:E1733)</f>
        <v>0</v>
      </c>
      <c r="F1732" s="5">
        <f>SUM(F1733:F1733)</f>
        <v>917.53</v>
      </c>
    </row>
    <row r="1733" spans="1:6" ht="12.75" customHeight="1" x14ac:dyDescent="0.2">
      <c r="A1733" s="4" t="s">
        <v>3403</v>
      </c>
      <c r="B1733" s="4" t="s">
        <v>3290</v>
      </c>
      <c r="C1733" s="5">
        <v>0</v>
      </c>
      <c r="D1733" s="5">
        <v>917.53</v>
      </c>
      <c r="E1733" s="5">
        <v>0</v>
      </c>
      <c r="F1733" s="5">
        <v>917.53</v>
      </c>
    </row>
    <row r="1734" spans="1:6" ht="12.75" customHeight="1" x14ac:dyDescent="0.2">
      <c r="A1734" s="4" t="s">
        <v>3404</v>
      </c>
      <c r="B1734" s="4" t="s">
        <v>3294</v>
      </c>
      <c r="C1734" s="5">
        <f>SUM(C1735:C1739)</f>
        <v>0</v>
      </c>
      <c r="D1734" s="5">
        <f>SUM(D1735:D1739)</f>
        <v>416107.67000000004</v>
      </c>
      <c r="E1734" s="5">
        <f>SUM(E1735:E1739)</f>
        <v>0</v>
      </c>
      <c r="F1734" s="5">
        <f>SUM(F1735:F1739)</f>
        <v>416107.67000000004</v>
      </c>
    </row>
    <row r="1735" spans="1:6" ht="12.75" customHeight="1" x14ac:dyDescent="0.2">
      <c r="A1735" s="4" t="s">
        <v>3405</v>
      </c>
      <c r="B1735" s="4" t="s">
        <v>3304</v>
      </c>
      <c r="C1735" s="5">
        <v>0</v>
      </c>
      <c r="D1735" s="5">
        <v>15015</v>
      </c>
      <c r="E1735" s="5">
        <v>0</v>
      </c>
      <c r="F1735" s="5">
        <v>15015</v>
      </c>
    </row>
    <row r="1736" spans="1:6" ht="12.75" customHeight="1" x14ac:dyDescent="0.2">
      <c r="A1736" s="4" t="s">
        <v>3406</v>
      </c>
      <c r="B1736" s="4" t="s">
        <v>3306</v>
      </c>
      <c r="C1736" s="5">
        <v>0</v>
      </c>
      <c r="D1736" s="5">
        <v>28034.26</v>
      </c>
      <c r="E1736" s="5">
        <v>0</v>
      </c>
      <c r="F1736" s="5">
        <v>28034.26</v>
      </c>
    </row>
    <row r="1737" spans="1:6" ht="12.75" customHeight="1" x14ac:dyDescent="0.2">
      <c r="A1737" s="4" t="s">
        <v>3407</v>
      </c>
      <c r="B1737" s="4" t="s">
        <v>3408</v>
      </c>
      <c r="C1737" s="5">
        <v>0</v>
      </c>
      <c r="D1737" s="5">
        <v>601.29</v>
      </c>
      <c r="E1737" s="5">
        <v>0</v>
      </c>
      <c r="F1737" s="5">
        <v>601.29</v>
      </c>
    </row>
    <row r="1738" spans="1:6" ht="12.75" customHeight="1" x14ac:dyDescent="0.2">
      <c r="A1738" s="4" t="s">
        <v>3409</v>
      </c>
      <c r="B1738" s="4" t="s">
        <v>3410</v>
      </c>
      <c r="C1738" s="5">
        <v>0</v>
      </c>
      <c r="D1738" s="5">
        <v>371704.28</v>
      </c>
      <c r="E1738" s="5">
        <v>0</v>
      </c>
      <c r="F1738" s="5">
        <v>371704.28</v>
      </c>
    </row>
    <row r="1739" spans="1:6" ht="12.75" customHeight="1" x14ac:dyDescent="0.2">
      <c r="A1739" s="4" t="s">
        <v>3411</v>
      </c>
      <c r="B1739" s="4" t="s">
        <v>3314</v>
      </c>
      <c r="C1739" s="5">
        <v>0</v>
      </c>
      <c r="D1739" s="5">
        <v>752.84</v>
      </c>
      <c r="E1739" s="5">
        <v>0</v>
      </c>
      <c r="F1739" s="5">
        <v>752.84</v>
      </c>
    </row>
    <row r="1740" spans="1:6" ht="12.75" customHeight="1" x14ac:dyDescent="0.2">
      <c r="A1740" s="4" t="s">
        <v>3412</v>
      </c>
      <c r="B1740" s="4" t="s">
        <v>3413</v>
      </c>
      <c r="C1740" s="5">
        <f t="shared" ref="C1740:F1741" si="3">C1741</f>
        <v>0</v>
      </c>
      <c r="D1740" s="5">
        <f t="shared" si="3"/>
        <v>171332.50999999998</v>
      </c>
      <c r="E1740" s="5">
        <f t="shared" si="3"/>
        <v>113019.90999999999</v>
      </c>
      <c r="F1740" s="5">
        <f t="shared" si="3"/>
        <v>58312.600000000006</v>
      </c>
    </row>
    <row r="1741" spans="1:6" ht="12.75" customHeight="1" x14ac:dyDescent="0.2">
      <c r="A1741" s="4" t="s">
        <v>3414</v>
      </c>
      <c r="B1741" s="4" t="s">
        <v>3413</v>
      </c>
      <c r="C1741" s="5">
        <f t="shared" si="3"/>
        <v>0</v>
      </c>
      <c r="D1741" s="5">
        <f t="shared" si="3"/>
        <v>171332.50999999998</v>
      </c>
      <c r="E1741" s="5">
        <f t="shared" si="3"/>
        <v>113019.90999999999</v>
      </c>
      <c r="F1741" s="5">
        <f t="shared" si="3"/>
        <v>58312.600000000006</v>
      </c>
    </row>
    <row r="1742" spans="1:6" ht="12.75" customHeight="1" x14ac:dyDescent="0.2">
      <c r="A1742" s="4" t="s">
        <v>3415</v>
      </c>
      <c r="B1742" s="4" t="s">
        <v>3413</v>
      </c>
      <c r="C1742" s="5">
        <f>SUM(C1743:C1747)</f>
        <v>0</v>
      </c>
      <c r="D1742" s="5">
        <f>SUM(D1743:D1747)</f>
        <v>171332.50999999998</v>
      </c>
      <c r="E1742" s="5">
        <f>SUM(E1743:E1747)</f>
        <v>113019.90999999999</v>
      </c>
      <c r="F1742" s="5">
        <f>SUM(F1743:F1747)</f>
        <v>58312.600000000006</v>
      </c>
    </row>
    <row r="1743" spans="1:6" ht="12.75" customHeight="1" x14ac:dyDescent="0.2">
      <c r="A1743" s="4" t="s">
        <v>3416</v>
      </c>
      <c r="B1743" s="4" t="s">
        <v>2997</v>
      </c>
      <c r="C1743" s="5">
        <v>0</v>
      </c>
      <c r="D1743" s="5">
        <v>2937.06</v>
      </c>
      <c r="E1743" s="5">
        <v>0.03</v>
      </c>
      <c r="F1743" s="5">
        <v>2937.03</v>
      </c>
    </row>
    <row r="1744" spans="1:6" ht="12.75" customHeight="1" x14ac:dyDescent="0.2">
      <c r="A1744" s="4" t="s">
        <v>3417</v>
      </c>
      <c r="B1744" s="4" t="s">
        <v>3418</v>
      </c>
      <c r="C1744" s="5">
        <v>0</v>
      </c>
      <c r="D1744" s="5">
        <v>61342.92</v>
      </c>
      <c r="E1744" s="5">
        <v>6480.01</v>
      </c>
      <c r="F1744" s="5">
        <v>54862.91</v>
      </c>
    </row>
    <row r="1745" spans="1:6" ht="12.75" customHeight="1" x14ac:dyDescent="0.2">
      <c r="A1745" s="4" t="s">
        <v>3419</v>
      </c>
      <c r="B1745" s="4" t="s">
        <v>3420</v>
      </c>
      <c r="C1745" s="5">
        <v>0</v>
      </c>
      <c r="D1745" s="5">
        <v>139.66</v>
      </c>
      <c r="E1745" s="5">
        <v>0</v>
      </c>
      <c r="F1745" s="5">
        <v>139.66</v>
      </c>
    </row>
    <row r="1746" spans="1:6" ht="12.75" customHeight="1" x14ac:dyDescent="0.2">
      <c r="A1746" s="4" t="s">
        <v>3421</v>
      </c>
      <c r="B1746" s="4" t="s">
        <v>3422</v>
      </c>
      <c r="C1746" s="5">
        <v>0</v>
      </c>
      <c r="D1746" s="5">
        <v>96398.720000000001</v>
      </c>
      <c r="E1746" s="5">
        <v>96398.720000000001</v>
      </c>
      <c r="F1746" s="5">
        <v>0</v>
      </c>
    </row>
    <row r="1747" spans="1:6" ht="12.75" customHeight="1" x14ac:dyDescent="0.2">
      <c r="A1747" s="4" t="s">
        <v>3423</v>
      </c>
      <c r="B1747" s="4" t="s">
        <v>3424</v>
      </c>
      <c r="C1747" s="5">
        <v>0</v>
      </c>
      <c r="D1747" s="5">
        <v>10514.15</v>
      </c>
      <c r="E1747" s="5">
        <v>10141.15</v>
      </c>
      <c r="F1747" s="5">
        <v>373</v>
      </c>
    </row>
    <row r="1749" spans="1:6" ht="12.75" customHeight="1" x14ac:dyDescent="0.2">
      <c r="B1749" s="2"/>
      <c r="C1749" s="2" t="s">
        <v>2</v>
      </c>
      <c r="D1749" s="2" t="s">
        <v>3</v>
      </c>
      <c r="E1749" s="2" t="s">
        <v>4</v>
      </c>
      <c r="F1749" s="2" t="s">
        <v>5</v>
      </c>
    </row>
    <row r="1750" spans="1:6" ht="12.75" customHeight="1" x14ac:dyDescent="0.2">
      <c r="B1750" s="6" t="s">
        <v>3425</v>
      </c>
      <c r="C1750" s="5">
        <f>Balancete!C2</f>
        <v>58054015.390000001</v>
      </c>
      <c r="D1750" s="5">
        <f>Balancete!D2</f>
        <v>426099484.47999996</v>
      </c>
      <c r="E1750" s="5">
        <f>Balancete!E2</f>
        <v>429022556.30999994</v>
      </c>
      <c r="F1750" s="5">
        <f>Balancete!F2</f>
        <v>55130943.559999995</v>
      </c>
    </row>
    <row r="1751" spans="1:6" ht="12.75" customHeight="1" x14ac:dyDescent="0.2">
      <c r="B1751" s="6" t="s">
        <v>3426</v>
      </c>
      <c r="C1751" s="5">
        <f>Balancete!C224</f>
        <v>58054015.389999993</v>
      </c>
      <c r="D1751" s="5">
        <f>Balancete!D224</f>
        <v>136390462.88</v>
      </c>
      <c r="E1751" s="5">
        <f>Balancete!E224</f>
        <v>134975881.55000001</v>
      </c>
      <c r="F1751" s="5">
        <f>Balancete!F224</f>
        <v>56639434.060000002</v>
      </c>
    </row>
    <row r="1752" spans="1:6" ht="12.75" customHeight="1" x14ac:dyDescent="0.2">
      <c r="B1752" s="6" t="s">
        <v>2939</v>
      </c>
      <c r="C1752" s="5">
        <f>Balancete!C1476</f>
        <v>0</v>
      </c>
      <c r="D1752" s="5">
        <f>Balancete!D1476</f>
        <v>604780.3899999999</v>
      </c>
      <c r="E1752" s="5">
        <f>Balancete!E1476</f>
        <v>64088157.310000002</v>
      </c>
      <c r="F1752" s="5">
        <f>Balancete!F1476</f>
        <v>63483376.920000002</v>
      </c>
    </row>
    <row r="1753" spans="1:6" ht="12.75" customHeight="1" x14ac:dyDescent="0.2">
      <c r="B1753" s="6" t="s">
        <v>3030</v>
      </c>
      <c r="C1753" s="5">
        <f>Balancete!C1523</f>
        <v>0</v>
      </c>
      <c r="D1753" s="5">
        <f>Balancete!D1523</f>
        <v>64948533.589999996</v>
      </c>
      <c r="E1753" s="5">
        <f>Balancete!E1523</f>
        <v>4089593.83</v>
      </c>
      <c r="F1753" s="5">
        <f>Balancete!F1523</f>
        <v>60858939.759999998</v>
      </c>
    </row>
    <row r="1754" spans="1:6" ht="12.75" customHeight="1" x14ac:dyDescent="0.2">
      <c r="B1754" s="6" t="s">
        <v>3365</v>
      </c>
      <c r="C1754" s="5">
        <f>Balancete!C1698</f>
        <v>0</v>
      </c>
      <c r="D1754" s="5">
        <f>Balancete!D1698</f>
        <v>4741996.08</v>
      </c>
      <c r="E1754" s="5">
        <f>Balancete!E1698</f>
        <v>609068.41999999993</v>
      </c>
      <c r="F1754" s="5">
        <f>Balancete!F1698</f>
        <v>4132927.66</v>
      </c>
    </row>
    <row r="1755" spans="1:6" ht="12.75" customHeight="1" x14ac:dyDescent="0.2">
      <c r="B1755" s="6" t="s">
        <v>3427</v>
      </c>
      <c r="C1755" s="6"/>
      <c r="D1755" s="6"/>
      <c r="E1755" s="6"/>
      <c r="F1755" s="7">
        <f>(F1752)-(F1753+F1754)</f>
        <v>-1508490.5</v>
      </c>
    </row>
  </sheetData>
  <pageMargins left="0.78749999999999998" right="0.78749999999999998" top="0.78819444444444398" bottom="0.78819444444444398" header="0.31527777777777799" footer="0.31527777777777799"/>
  <pageSetup paperSize="9" orientation="landscape" horizontalDpi="300" verticalDpi="300"/>
  <headerFooter>
    <oddHeader>&amp;L&amp;K000000BALANCETE DE VERIFICAÇÃO
FUNDAÇÃO HOSPITAL SANTA LYDIA
Período: 01/01/2026 a 31/03/2026</oddHeader>
    <oddFooter>&amp;L&amp;K000000Página: &amp;P de &amp;N
FUNDAÇÃO HOSPITAL SANTA LYDIA
RUA TAMANDARÉ 434  - RIBEIRÃO PRETO - SP - 14085-070 - Fone: (16)3605-4848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Balancete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FHSL</cp:lastModifiedBy>
  <cp:revision>0</cp:revision>
  <dcterms:modified xsi:type="dcterms:W3CDTF">2026-09-02T17:37:36Z</dcterms:modified>
  <dc:language>pt-BR</dc:language>
</cp:coreProperties>
</file>