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<sst xmlns="http://schemas.openxmlformats.org/spreadsheetml/2006/main" count="3074" uniqueCount="2976">
  <si>
    <t xml:space="preserve">Conta contábil</t>
  </si>
  <si>
    <t xml:space="preserve"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</si>
  <si>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</si>
  <si>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</si>
  <si>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</si>
  <si>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</si>
  <si>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 xml:space="preserve">1</t>
  </si>
  <si>
    <t xml:space="preserve">Ativo</t>
  </si>
  <si>
    <t xml:space="preserve">1.1</t>
  </si>
  <si>
    <t xml:space="preserve">Ativo Circulante</t>
  </si>
  <si>
    <t xml:space="preserve">1.1.1</t>
  </si>
  <si>
    <t xml:space="preserve">Disponível</t>
  </si>
  <si>
    <t xml:space="preserve">1.1.1.01</t>
  </si>
  <si>
    <t xml:space="preserve">Caixa</t>
  </si>
  <si>
    <t xml:space="preserve">1.1.1.01.00001</t>
  </si>
  <si>
    <t xml:space="preserve">1.1.1.02</t>
  </si>
  <si>
    <t xml:space="preserve">Bancos Conta Movimento</t>
  </si>
  <si>
    <t xml:space="preserve">1.1.1.02.00010</t>
  </si>
  <si>
    <t xml:space="preserve">Banco Santander - C/C 13-009265-4</t>
  </si>
  <si>
    <t xml:space="preserve">1.1.1.02.00014</t>
  </si>
  <si>
    <t xml:space="preserve">Banco Bradesco CC/ 333.090-7  (***)</t>
  </si>
  <si>
    <t xml:space="preserve">1.1.1.02.00020</t>
  </si>
  <si>
    <t xml:space="preserve">Banco do Brasil C/C 177914-1</t>
  </si>
  <si>
    <t xml:space="preserve">1.1.1.02.00021</t>
  </si>
  <si>
    <t xml:space="preserve">Banco Santander C/C 13.011302-1 ContaMax</t>
  </si>
  <si>
    <t xml:space="preserve">1.1.1.02.00038</t>
  </si>
  <si>
    <t xml:space="preserve">CEF 577054751-7 (903420-0) UNIVERSIDADES</t>
  </si>
  <si>
    <t xml:space="preserve">1.1.1.02.00058</t>
  </si>
  <si>
    <t xml:space="preserve">CEF  577217355-0 FHSL (ANTIGA 366-2)</t>
  </si>
  <si>
    <t xml:space="preserve">1.1.1.02.00062</t>
  </si>
  <si>
    <t xml:space="preserve">CEF 577054671-5 (0491-0) HMFA  Municipal</t>
  </si>
  <si>
    <t xml:space="preserve">1.1.1.02.00071</t>
  </si>
  <si>
    <t xml:space="preserve">CEF 577054682-0 (0670-0) SER Munic</t>
  </si>
  <si>
    <t xml:space="preserve">1.1.1.02.00072</t>
  </si>
  <si>
    <t xml:space="preserve">CEF 577054685-5 (0744-7) HSL MUNICIPAL</t>
  </si>
  <si>
    <t xml:space="preserve">1.1.1.02.00073</t>
  </si>
  <si>
    <t xml:space="preserve">CEF 577054686-3 (0745-5) HSL FEDERAL</t>
  </si>
  <si>
    <t xml:space="preserve">1.1.1.02.00076</t>
  </si>
  <si>
    <t xml:space="preserve">CEF 577054705-3 (0899-0) CAPS FEDERAL</t>
  </si>
  <si>
    <t xml:space="preserve">1.1.1.02.00078</t>
  </si>
  <si>
    <t xml:space="preserve">CEF 577054709-6 (0925-3) CAPS MUNICIPAL</t>
  </si>
  <si>
    <t xml:space="preserve">1.1.1.02.00079</t>
  </si>
  <si>
    <t xml:space="preserve">CEF 577054683-9 (0700-5) HSL ESTADUAL</t>
  </si>
  <si>
    <t xml:space="preserve">1.1.1.02.00081</t>
  </si>
  <si>
    <t xml:space="preserve">CEF 577054715-0 (1036-7) HMFA Federal</t>
  </si>
  <si>
    <t xml:space="preserve">1.1.1.02.00086</t>
  </si>
  <si>
    <t xml:space="preserve">CEF 577501089-9 (1077-4) USM-Em. GMMS Fe</t>
  </si>
  <si>
    <t xml:space="preserve">1.1.1.02.00087</t>
  </si>
  <si>
    <t xml:space="preserve">CEF 577054724-0 (1086-3) UPAS UNIF Mun.</t>
  </si>
  <si>
    <t xml:space="preserve">1.1.1.02.00088</t>
  </si>
  <si>
    <t xml:space="preserve">CEF 577054725-8 (1087-1) UPAS UNIF Fed.</t>
  </si>
  <si>
    <t xml:space="preserve">1.1.1.02.00090</t>
  </si>
  <si>
    <t xml:space="preserve">CEF 577054729-0 (1115-0) SER  Fed.</t>
  </si>
  <si>
    <t xml:space="preserve">1.1.1.02.00092</t>
  </si>
  <si>
    <t xml:space="preserve">CEF 577054735-5 (1140-1) UBS UNIF FED</t>
  </si>
  <si>
    <t xml:space="preserve">1.1.1.02.00093</t>
  </si>
  <si>
    <t xml:space="preserve">CEF 577054734-7 (1139-8) UBS UNIF FED</t>
  </si>
  <si>
    <t xml:space="preserve">1.1.1.02.00094</t>
  </si>
  <si>
    <t xml:space="preserve">CAIXA 576841956-6 UBSs UNIF. CC MUN</t>
  </si>
  <si>
    <t xml:space="preserve">1.1.1.02.00095</t>
  </si>
  <si>
    <t xml:space="preserve">CEF 575979135-0 UBSs UNIF ESTADUAL CC</t>
  </si>
  <si>
    <t xml:space="preserve">1.1.1.03</t>
  </si>
  <si>
    <t xml:space="preserve">Aplicações de Liquidez Imediata</t>
  </si>
  <si>
    <t xml:space="preserve">1.1.1.03.00020</t>
  </si>
  <si>
    <t xml:space="preserve">BB CP Automático C/C 177914-1</t>
  </si>
  <si>
    <t xml:space="preserve">1.1.1.03.00022</t>
  </si>
  <si>
    <t xml:space="preserve">Santander CDB ContaMax 13009265-4</t>
  </si>
  <si>
    <t xml:space="preserve">1.1.1.03.00023</t>
  </si>
  <si>
    <t xml:space="preserve">Santander CDB ContaMax 13011302-1</t>
  </si>
  <si>
    <t xml:space="preserve">1.1.1.03.00037</t>
  </si>
  <si>
    <t xml:space="preserve">Banco Bradesco Invest Facil 333090-7</t>
  </si>
  <si>
    <t xml:space="preserve">1.1.1.03.00050</t>
  </si>
  <si>
    <t xml:space="preserve">CEF 577054751-7 (903420-0) UNIV FIC Giro</t>
  </si>
  <si>
    <t xml:space="preserve">1.1.1.03.00073</t>
  </si>
  <si>
    <t xml:space="preserve">CEF 577054671-5 (0491-0) HMFA FIC GIRO</t>
  </si>
  <si>
    <t xml:space="preserve">1.1.1.03.00081</t>
  </si>
  <si>
    <t xml:space="preserve">CEF 577054682-0 (0670-0) SER Fic Mun</t>
  </si>
  <si>
    <t xml:space="preserve">1.1.1.03.00082</t>
  </si>
  <si>
    <t xml:space="preserve">CEF 577054685-5 (0744-7)HSL MUN FIC Giro</t>
  </si>
  <si>
    <t xml:space="preserve">1.1.1.03.00083</t>
  </si>
  <si>
    <t xml:space="preserve">CEF 577054686-3 (0745-5) HSL FED FIC Gir</t>
  </si>
  <si>
    <t xml:space="preserve">1.1.1.03.00085</t>
  </si>
  <si>
    <t xml:space="preserve">Santander 13009265-4 05-22 CDB DI PJ</t>
  </si>
  <si>
    <t xml:space="preserve">1.1.1.03.00095</t>
  </si>
  <si>
    <t xml:space="preserve">CEF 577054683-9 (0700-5) HSL EST FIC Gir</t>
  </si>
  <si>
    <t xml:space="preserve">1.1.1.03.00097</t>
  </si>
  <si>
    <t xml:space="preserve">CEF 577054715-0 (1036-7) HMFA Fed FICGir</t>
  </si>
  <si>
    <t xml:space="preserve">1.1.1.03.00105</t>
  </si>
  <si>
    <t xml:space="preserve">CEF 577054724-0 (1086-3) UPA UNIF MUN Fi</t>
  </si>
  <si>
    <t xml:space="preserve">1.1.1.03.00106</t>
  </si>
  <si>
    <t xml:space="preserve">CEF 577054725-8 (1087-1) UPA Unif FED FI</t>
  </si>
  <si>
    <t xml:space="preserve">1.1.1.03.00108</t>
  </si>
  <si>
    <t xml:space="preserve">CEF 577054724-0 (10863) UPA UNIF-MUN-CDB</t>
  </si>
  <si>
    <t xml:space="preserve">1.1.1.03.00109</t>
  </si>
  <si>
    <t xml:space="preserve">CEF 577054725-8 (10871) UPA UNIF FED CDB</t>
  </si>
  <si>
    <t xml:space="preserve">1.1.1.03.00111</t>
  </si>
  <si>
    <t xml:space="preserve">CEF 577054729-0 (1115-0) SER FIC G FE</t>
  </si>
  <si>
    <t xml:space="preserve">1.1.1.03.00113</t>
  </si>
  <si>
    <t xml:space="preserve">CEF 577054735-5 (1140-1) UBS UNIF FE FG</t>
  </si>
  <si>
    <t xml:space="preserve">1.1.1.03.00114</t>
  </si>
  <si>
    <t xml:space="preserve">CEF 577054735-5 (11401) UBS UNIF FED CDB</t>
  </si>
  <si>
    <t xml:space="preserve">1.1.1.03.00115</t>
  </si>
  <si>
    <t xml:space="preserve">CEF 577054734-7 (11398) UBS UNIF FIC G</t>
  </si>
  <si>
    <t xml:space="preserve">1.1.1.03.00116</t>
  </si>
  <si>
    <t xml:space="preserve">CEF 577054705-3 (0899-0) CAPS FED F Giro</t>
  </si>
  <si>
    <t xml:space="preserve">1.1.1.03.00117</t>
  </si>
  <si>
    <t xml:space="preserve">CEF 577054705-3 (0899-0) CAPS FED CDB FL</t>
  </si>
  <si>
    <t xml:space="preserve">1.1.1.03.00118</t>
  </si>
  <si>
    <t xml:space="preserve">CEF 577054709-6 (0925-3) CAPS MUN FIC Gi</t>
  </si>
  <si>
    <t xml:space="preserve">1.1.1.03.00120</t>
  </si>
  <si>
    <t xml:space="preserve">CEF 577054724-0 (10863)UPA UNIF MUN esme</t>
  </si>
  <si>
    <t xml:space="preserve">1.1.1.03.00121</t>
  </si>
  <si>
    <t xml:space="preserve">CAIXA 576841956-6 UBSs UNIF FIC G MUNICI</t>
  </si>
  <si>
    <t xml:space="preserve">1.1.1.03.00122</t>
  </si>
  <si>
    <t xml:space="preserve">CEF 575979135-0 UBSs UNIF ESTADUAL FIC G</t>
  </si>
  <si>
    <t xml:space="preserve">1.1.1.03.00123</t>
  </si>
  <si>
    <t xml:space="preserve">CEF 577054709-6 CAPS IIIAD Mun CDB FLX</t>
  </si>
  <si>
    <t xml:space="preserve">1.1.1.03.00124</t>
  </si>
  <si>
    <t xml:space="preserve">CEF 575979135-0 UBSs UNIF EST CDB Flex</t>
  </si>
  <si>
    <t xml:space="preserve">1.1.2</t>
  </si>
  <si>
    <t xml:space="preserve">Contas A Receber</t>
  </si>
  <si>
    <t xml:space="preserve">1.1.2.01</t>
  </si>
  <si>
    <t xml:space="preserve">Contas a Receber Sus</t>
  </si>
  <si>
    <t xml:space="preserve">1.1.2.01.00001</t>
  </si>
  <si>
    <t xml:space="preserve">SUS - Serviços Hospitalares- A Receber</t>
  </si>
  <si>
    <t xml:space="preserve">1.1.2.01.00003</t>
  </si>
  <si>
    <t xml:space="preserve">Contratos de Gestão</t>
  </si>
  <si>
    <t xml:space="preserve">1.1.2.01.00007</t>
  </si>
  <si>
    <t xml:space="preserve">SERERP - 247/2023</t>
  </si>
  <si>
    <t xml:space="preserve">1.1.2.02</t>
  </si>
  <si>
    <t xml:space="preserve">Contas a Receber Convenios</t>
  </si>
  <si>
    <t xml:space="preserve">1.1.2.02.00002</t>
  </si>
  <si>
    <t xml:space="preserve">AMIL Assistencia Médica Sao Paulo S/A</t>
  </si>
  <si>
    <t xml:space="preserve">1.1.2.02.00004</t>
  </si>
  <si>
    <t xml:space="preserve">Cassi- Caixa Assist.Func. Brasil</t>
  </si>
  <si>
    <t xml:space="preserve">1.1.2.02.00005</t>
  </si>
  <si>
    <t xml:space="preserve">Economus - Inst.Seg.Social N.C.</t>
  </si>
  <si>
    <t xml:space="preserve">1.1.2.02.00008</t>
  </si>
  <si>
    <t xml:space="preserve">Fundação Cesp/Cpfl/Eletrpaulo</t>
  </si>
  <si>
    <t xml:space="preserve">1.1.2.02.00013</t>
  </si>
  <si>
    <t xml:space="preserve">Santa Casa Saúde</t>
  </si>
  <si>
    <t xml:space="preserve">1.1.2.02.00019</t>
  </si>
  <si>
    <t xml:space="preserve">Sassom - S.Assist.S.Mun.R.Preto</t>
  </si>
  <si>
    <t xml:space="preserve">1.1.2.02.00020</t>
  </si>
  <si>
    <t xml:space="preserve">Saúde Bradesco - Bradesco Seg.</t>
  </si>
  <si>
    <t xml:space="preserve">1.1.2.02.00023</t>
  </si>
  <si>
    <t xml:space="preserve">São Francisco Sistemas de Saúde</t>
  </si>
  <si>
    <t xml:space="preserve">1.1.2.02.00024</t>
  </si>
  <si>
    <t xml:space="preserve">Sul America Serviços Med. Ltda.</t>
  </si>
  <si>
    <t xml:space="preserve">1.1.2.02.00026</t>
  </si>
  <si>
    <t xml:space="preserve">Unimed</t>
  </si>
  <si>
    <t xml:space="preserve">1.1.2.02.00030</t>
  </si>
  <si>
    <t xml:space="preserve">Apas</t>
  </si>
  <si>
    <t xml:space="preserve">1.1.2.02.00033</t>
  </si>
  <si>
    <t xml:space="preserve">Hospital São Francisco Soc Empr</t>
  </si>
  <si>
    <t xml:space="preserve">1.1.2.02.00034</t>
  </si>
  <si>
    <t xml:space="preserve">Univida</t>
  </si>
  <si>
    <t xml:space="preserve">1.1.2.02.00043</t>
  </si>
  <si>
    <t xml:space="preserve">Notre Dame Seguradora S/A</t>
  </si>
  <si>
    <t xml:space="preserve">1.1.2.02.00044</t>
  </si>
  <si>
    <t xml:space="preserve">Nefron</t>
  </si>
  <si>
    <t xml:space="preserve">1.1.2.02.00045</t>
  </si>
  <si>
    <t xml:space="preserve">Maritima Seguro</t>
  </si>
  <si>
    <t xml:space="preserve">1.1.2.02.00048</t>
  </si>
  <si>
    <t xml:space="preserve">Iamspe- Inst.Assist.Med.Serv.P.</t>
  </si>
  <si>
    <t xml:space="preserve">1.1.2.02.00051</t>
  </si>
  <si>
    <t xml:space="preserve">Sermed</t>
  </si>
  <si>
    <t xml:space="preserve">1.1.2.02.00054</t>
  </si>
  <si>
    <t xml:space="preserve">Porto Seguro Seguro Saúde SA</t>
  </si>
  <si>
    <t xml:space="preserve">1.1.2.02.00058</t>
  </si>
  <si>
    <t xml:space="preserve">Life Empresarial Saude Ltda.</t>
  </si>
  <si>
    <t xml:space="preserve">1.1.2.02.00068</t>
  </si>
  <si>
    <t xml:space="preserve">Coopus Regional Saude</t>
  </si>
  <si>
    <t xml:space="preserve">1.1.2.02.00077</t>
  </si>
  <si>
    <t xml:space="preserve">Bradesco Saude - Operadora de Planos S/A</t>
  </si>
  <si>
    <t xml:space="preserve">1.1.2.03</t>
  </si>
  <si>
    <t xml:space="preserve">Contas a receber FHSL -Conv.121/2021</t>
  </si>
  <si>
    <t xml:space="preserve">1.1.2.03.00001</t>
  </si>
  <si>
    <t xml:space="preserve">Unid Terapia Intensiva Leitos Enfermaria</t>
  </si>
  <si>
    <t xml:space="preserve">1.1.2.03.00002</t>
  </si>
  <si>
    <t xml:space="preserve">Incentivo de Adesao a Contratualizacao</t>
  </si>
  <si>
    <t xml:space="preserve">1.1.2.03.00003</t>
  </si>
  <si>
    <t xml:space="preserve">Leitos UTI pediatricos (Rede de Urgencia</t>
  </si>
  <si>
    <t xml:space="preserve">1.1.2.03.00004</t>
  </si>
  <si>
    <t xml:space="preserve">Leitos UTI adultos (Rede Urg. e Emerg)</t>
  </si>
  <si>
    <t xml:space="preserve">1.1.2.03.00005</t>
  </si>
  <si>
    <t xml:space="preserve">Leitos UTI adulto (Rede Cegonha)</t>
  </si>
  <si>
    <t xml:space="preserve">1.1.2.03.00006</t>
  </si>
  <si>
    <t xml:space="preserve">Leitos UTI neonatal (Rede Cegonha)</t>
  </si>
  <si>
    <t xml:space="preserve">1.1.2.03.00007</t>
  </si>
  <si>
    <t xml:space="preserve">Leitos de Enf. Clinica de Retaguarda</t>
  </si>
  <si>
    <t xml:space="preserve">1.1.2.03.00008</t>
  </si>
  <si>
    <t xml:space="preserve">Incentivo da rede de Urg. e Emergencia</t>
  </si>
  <si>
    <t xml:space="preserve">1.1.2.03.00009</t>
  </si>
  <si>
    <t xml:space="preserve">Incentivo para servico de cardiologia</t>
  </si>
  <si>
    <t xml:space="preserve">1.1.2.03.00011</t>
  </si>
  <si>
    <t xml:space="preserve">Sala Estabilizacao</t>
  </si>
  <si>
    <t xml:space="preserve">1.1.2.03.00012</t>
  </si>
  <si>
    <t xml:space="preserve">Piso Nacional de Enfermagem</t>
  </si>
  <si>
    <t xml:space="preserve">1.1.2.03.00013</t>
  </si>
  <si>
    <t xml:space="preserve">Tabela SUS Paulista</t>
  </si>
  <si>
    <t xml:space="preserve">1.1.2.03.00015</t>
  </si>
  <si>
    <t xml:space="preserve">Port. GM/MS nº6464 30/12/2024</t>
  </si>
  <si>
    <t xml:space="preserve">1.1.2.03.00016</t>
  </si>
  <si>
    <t xml:space="preserve">Alta complexidade (maximo)</t>
  </si>
  <si>
    <t xml:space="preserve">1.1.2.03.00017</t>
  </si>
  <si>
    <t xml:space="preserve">Fundo Acoes Estrategicas e Compensacao</t>
  </si>
  <si>
    <t xml:space="preserve">1.1.2.03.00018</t>
  </si>
  <si>
    <t xml:space="preserve">Producao de Media Complexidade</t>
  </si>
  <si>
    <t xml:space="preserve">1.1.2.03.00019</t>
  </si>
  <si>
    <t xml:space="preserve">Ambulatorio de Ortopedia</t>
  </si>
  <si>
    <t xml:space="preserve">1.1.2.04</t>
  </si>
  <si>
    <t xml:space="preserve">Contas a receber- U13 - CG nº 324/2023</t>
  </si>
  <si>
    <t xml:space="preserve">1.1.2.04.00001</t>
  </si>
  <si>
    <t xml:space="preserve">U13- Recurso Federal (pt fixa)</t>
  </si>
  <si>
    <t xml:space="preserve">1.1.2.04.00002</t>
  </si>
  <si>
    <t xml:space="preserve">U13- Rec. Fed.- Piso Enfermagem</t>
  </si>
  <si>
    <t xml:space="preserve">1.1.2.04.00003</t>
  </si>
  <si>
    <t xml:space="preserve">U13- Tesouro Municipal</t>
  </si>
  <si>
    <t xml:space="preserve">1.1.2.05</t>
  </si>
  <si>
    <t xml:space="preserve">Contas a receber- USM - CG nº 324/2023</t>
  </si>
  <si>
    <t xml:space="preserve">1.1.2.05.00001</t>
  </si>
  <si>
    <t xml:space="preserve">USM- Recurso Federal (pt fixa)</t>
  </si>
  <si>
    <t xml:space="preserve">1.1.2.05.00002</t>
  </si>
  <si>
    <t xml:space="preserve">USM- Rec. Fed.- Piso Enfermagem</t>
  </si>
  <si>
    <t xml:space="preserve">1.1.2.05.00003</t>
  </si>
  <si>
    <t xml:space="preserve">USM- Tesouro Municipal</t>
  </si>
  <si>
    <t xml:space="preserve">1.1.2.06</t>
  </si>
  <si>
    <t xml:space="preserve">Contas a receber- UNM - CG nº 324/2023</t>
  </si>
  <si>
    <t xml:space="preserve">1.1.2.06.00001</t>
  </si>
  <si>
    <t xml:space="preserve">UNM- Recurso Federal (pt fixa)</t>
  </si>
  <si>
    <t xml:space="preserve">1.1.2.06.00002</t>
  </si>
  <si>
    <t xml:space="preserve">UNM- Rec. Fed.- Piso Enfermagem</t>
  </si>
  <si>
    <t xml:space="preserve">1.1.2.06.00003</t>
  </si>
  <si>
    <t xml:space="preserve">UNM- Tesouro Municipal</t>
  </si>
  <si>
    <t xml:space="preserve">1.1.2.07</t>
  </si>
  <si>
    <t xml:space="preserve">Contas a receber- UVV - CG nº 324/2023</t>
  </si>
  <si>
    <t xml:space="preserve">1.1.2.07.00001</t>
  </si>
  <si>
    <t xml:space="preserve">UVV- Recurso Federal (pt fixa)</t>
  </si>
  <si>
    <t xml:space="preserve">1.1.2.07.00002</t>
  </si>
  <si>
    <t xml:space="preserve">UVV- Rec. Fed.- Piso Enfermagem</t>
  </si>
  <si>
    <t xml:space="preserve">1.1.2.07.00003</t>
  </si>
  <si>
    <t xml:space="preserve">UVV- Tesouro Municipal</t>
  </si>
  <si>
    <t xml:space="preserve">1.1.2.08</t>
  </si>
  <si>
    <t xml:space="preserve">Contas a Receber- ZEF- CG nº 031/2024</t>
  </si>
  <si>
    <t xml:space="preserve">1.1.2.08.00002</t>
  </si>
  <si>
    <t xml:space="preserve">ZEF- Rec. Fed.- Piso Enfermagem</t>
  </si>
  <si>
    <t xml:space="preserve">1.1.2.08.00003</t>
  </si>
  <si>
    <t xml:space="preserve">ZEF- Recurso Municipal</t>
  </si>
  <si>
    <t xml:space="preserve">1.1.2.08.00004</t>
  </si>
  <si>
    <t xml:space="preserve">ZEF- Recurso Estadual</t>
  </si>
  <si>
    <t xml:space="preserve">1.1.2.09</t>
  </si>
  <si>
    <t xml:space="preserve">Contas a Receber- CRI- CG nº 031/2024</t>
  </si>
  <si>
    <t xml:space="preserve">1.1.2.09.00002</t>
  </si>
  <si>
    <t xml:space="preserve">CRI- Rec. Fed.- Piso Enfermagem</t>
  </si>
  <si>
    <t xml:space="preserve">1.1.2.09.00003</t>
  </si>
  <si>
    <t xml:space="preserve">CRI- Recurso Municipal</t>
  </si>
  <si>
    <t xml:space="preserve">1.1.2.09.00004</t>
  </si>
  <si>
    <t xml:space="preserve">CRI- Recurso Estadual</t>
  </si>
  <si>
    <t xml:space="preserve">1.1.2.10</t>
  </si>
  <si>
    <t xml:space="preserve">Contas a Receber- HFA- Conv 022/2020</t>
  </si>
  <si>
    <t xml:space="preserve">1.1.2.10.00002</t>
  </si>
  <si>
    <t xml:space="preserve">HFA- Rec. Fed.- Piso Enfermagem</t>
  </si>
  <si>
    <t xml:space="preserve">1.1.2.10.00003</t>
  </si>
  <si>
    <t xml:space="preserve">HFA- Recurso Municipal</t>
  </si>
  <si>
    <t xml:space="preserve">1.1.2.11</t>
  </si>
  <si>
    <t xml:space="preserve">Contas a Receber- CAPS- Conv 141/2022</t>
  </si>
  <si>
    <t xml:space="preserve">1.1.2.11.00002</t>
  </si>
  <si>
    <t xml:space="preserve">CAPS- Rec. Fed.- Piso Enfermagem</t>
  </si>
  <si>
    <t xml:space="preserve">1.1.2.11.00003</t>
  </si>
  <si>
    <t xml:space="preserve">CAPS- Recurso Municipal</t>
  </si>
  <si>
    <t xml:space="preserve">1.1.2.12</t>
  </si>
  <si>
    <t xml:space="preserve">Contas a Receber- SERERP- Conv 247/2023</t>
  </si>
  <si>
    <t xml:space="preserve">1.1.2.12.00001</t>
  </si>
  <si>
    <t xml:space="preserve">SERERP- Recurso Municipal</t>
  </si>
  <si>
    <t xml:space="preserve">1.1.3</t>
  </si>
  <si>
    <t xml:space="preserve">(-) Provisão P/ Devedores Duvidosos</t>
  </si>
  <si>
    <t xml:space="preserve">1.1.3.01</t>
  </si>
  <si>
    <t xml:space="preserve">(-) PDD Convênios / Sus / Particulares</t>
  </si>
  <si>
    <t xml:space="preserve">1.1.3.01.00001</t>
  </si>
  <si>
    <t xml:space="preserve">(-) PDD Convênios e Sus</t>
  </si>
  <si>
    <t xml:space="preserve">1.1.3.01.00002</t>
  </si>
  <si>
    <t xml:space="preserve">(-) PDD Particulares</t>
  </si>
  <si>
    <t xml:space="preserve">1.1.4</t>
  </si>
  <si>
    <t xml:space="preserve">Outros Créditos</t>
  </si>
  <si>
    <t xml:space="preserve">1.1.4.01</t>
  </si>
  <si>
    <t xml:space="preserve">Outros Créditos a Receber</t>
  </si>
  <si>
    <t xml:space="preserve">1.1.4.01.00002</t>
  </si>
  <si>
    <t xml:space="preserve">Particulares</t>
  </si>
  <si>
    <t xml:space="preserve">1.1.4.01.00003</t>
  </si>
  <si>
    <t xml:space="preserve">Depositos Judiciais Trabalhista</t>
  </si>
  <si>
    <t xml:space="preserve">1.1.4.01.00005</t>
  </si>
  <si>
    <t xml:space="preserve">Cartão De Crédito</t>
  </si>
  <si>
    <t xml:space="preserve">1.1.4.01.00006</t>
  </si>
  <si>
    <t xml:space="preserve">Outros Créditos A Receber</t>
  </si>
  <si>
    <t xml:space="preserve">1.1.4.01.00008</t>
  </si>
  <si>
    <t xml:space="preserve">Creditos a Faturar</t>
  </si>
  <si>
    <t xml:space="preserve">1.1.4.01.00013</t>
  </si>
  <si>
    <t xml:space="preserve">(-) PCLD Outros Créditos</t>
  </si>
  <si>
    <t xml:space="preserve">1.1.4.01.00015</t>
  </si>
  <si>
    <t xml:space="preserve">Multas s/ Contratos</t>
  </si>
  <si>
    <t xml:space="preserve">1.1.4.01.00017</t>
  </si>
  <si>
    <t xml:space="preserve">Servico De Nefrologia De Ribeirao Preto</t>
  </si>
  <si>
    <t xml:space="preserve">1.1.4.01.00018</t>
  </si>
  <si>
    <t xml:space="preserve">Sta Casa Miseric.Beneficência Portuguesa</t>
  </si>
  <si>
    <t xml:space="preserve">1.1.5</t>
  </si>
  <si>
    <t xml:space="preserve">Adiantamentos</t>
  </si>
  <si>
    <t xml:space="preserve">1.1.5.01</t>
  </si>
  <si>
    <t xml:space="preserve">1.1.5.01.00002</t>
  </si>
  <si>
    <t xml:space="preserve">Adiantamento a Fornecedores</t>
  </si>
  <si>
    <t xml:space="preserve">1.1.5.01.00003</t>
  </si>
  <si>
    <t xml:space="preserve">Adiantamento de Férias</t>
  </si>
  <si>
    <t xml:space="preserve">1.1.5.01.00004</t>
  </si>
  <si>
    <t xml:space="preserve">TRANSITÓRIA ***Adiantamentos Convênio</t>
  </si>
  <si>
    <t xml:space="preserve">1.1.5.01.00005</t>
  </si>
  <si>
    <t xml:space="preserve">Adiantamentos Diversos</t>
  </si>
  <si>
    <t xml:space="preserve">1.1.5.01.00006</t>
  </si>
  <si>
    <t xml:space="preserve">Adiantamento 13. Salário</t>
  </si>
  <si>
    <t xml:space="preserve">1.1.5.01.00008</t>
  </si>
  <si>
    <t xml:space="preserve">(-) INSS férias referente ao próximo mês</t>
  </si>
  <si>
    <t xml:space="preserve">1.1.5.02</t>
  </si>
  <si>
    <t xml:space="preserve">Vales</t>
  </si>
  <si>
    <t xml:space="preserve">1.1.5.02.00001</t>
  </si>
  <si>
    <t xml:space="preserve">Vales a colaboradores</t>
  </si>
  <si>
    <t xml:space="preserve">1.1.6</t>
  </si>
  <si>
    <t xml:space="preserve">Estoque</t>
  </si>
  <si>
    <t xml:space="preserve">1.1.6.01</t>
  </si>
  <si>
    <t xml:space="preserve">Materiais e Medicamentos</t>
  </si>
  <si>
    <t xml:space="preserve">1.1.6.01.00001</t>
  </si>
  <si>
    <t xml:space="preserve">Medicamentos</t>
  </si>
  <si>
    <t xml:space="preserve">1.1.6.01.00003</t>
  </si>
  <si>
    <t xml:space="preserve">Nutrição e Dietética</t>
  </si>
  <si>
    <t xml:space="preserve">1.1.6.01.00005</t>
  </si>
  <si>
    <t xml:space="preserve">Lavanderia/Costura/Rouparia</t>
  </si>
  <si>
    <t xml:space="preserve">1.1.6.01.00006</t>
  </si>
  <si>
    <t xml:space="preserve">Limpeza</t>
  </si>
  <si>
    <t xml:space="preserve">1.1.6.01.00007</t>
  </si>
  <si>
    <t xml:space="preserve">Descartáveis</t>
  </si>
  <si>
    <t xml:space="preserve">1.1.6.01.00008</t>
  </si>
  <si>
    <t xml:space="preserve">Fórmula Infantil</t>
  </si>
  <si>
    <t xml:space="preserve">1.1.6.01.00011</t>
  </si>
  <si>
    <t xml:space="preserve">Materiais de Enfermagem</t>
  </si>
  <si>
    <t xml:space="preserve">1.1.6.01.00012</t>
  </si>
  <si>
    <t xml:space="preserve">Materiais de EPI</t>
  </si>
  <si>
    <t xml:space="preserve">1.1.6.01.00013</t>
  </si>
  <si>
    <t xml:space="preserve">Materiais de Escritório</t>
  </si>
  <si>
    <t xml:space="preserve">1.1.6.01.00014</t>
  </si>
  <si>
    <t xml:space="preserve">Materiais de Laboratório</t>
  </si>
  <si>
    <t xml:space="preserve">1.1.6.01.00015</t>
  </si>
  <si>
    <t xml:space="preserve">Materiais de Odontologia</t>
  </si>
  <si>
    <t xml:space="preserve">1.1.6.01.00018</t>
  </si>
  <si>
    <t xml:space="preserve">Material de Construção</t>
  </si>
  <si>
    <t xml:space="preserve">1.1.6.01.00019</t>
  </si>
  <si>
    <t xml:space="preserve">Material de Hidráulica</t>
  </si>
  <si>
    <t xml:space="preserve">1.1.6.01.00020</t>
  </si>
  <si>
    <t xml:space="preserve">Material Elétrico</t>
  </si>
  <si>
    <t xml:space="preserve">1.1.6.01.00021</t>
  </si>
  <si>
    <t xml:space="preserve">Órteses e Próteses OPME</t>
  </si>
  <si>
    <t xml:space="preserve">1.1.6.01.00022</t>
  </si>
  <si>
    <t xml:space="preserve">Utensílios</t>
  </si>
  <si>
    <t xml:space="preserve">1.1.6.01.00023</t>
  </si>
  <si>
    <t xml:space="preserve">Material de Informática</t>
  </si>
  <si>
    <t xml:space="preserve">1.1.7</t>
  </si>
  <si>
    <t xml:space="preserve">Despesas do Exercício Seguinte</t>
  </si>
  <si>
    <t xml:space="preserve">1.1.7.01</t>
  </si>
  <si>
    <t xml:space="preserve">Despesas Antecipadas</t>
  </si>
  <si>
    <t xml:space="preserve">1.1.7.01.00001</t>
  </si>
  <si>
    <t xml:space="preserve">Premios de Seguros</t>
  </si>
  <si>
    <t xml:space="preserve">1.2</t>
  </si>
  <si>
    <t xml:space="preserve">Não Circulante</t>
  </si>
  <si>
    <t xml:space="preserve">1.2.1</t>
  </si>
  <si>
    <t xml:space="preserve">Realizável Longo Prazo</t>
  </si>
  <si>
    <t xml:space="preserve">1.2.1.01</t>
  </si>
  <si>
    <t xml:space="preserve">Depósito Judicial</t>
  </si>
  <si>
    <t xml:space="preserve">1.2.1.01.00001</t>
  </si>
  <si>
    <t xml:space="preserve">Deposito Judicial</t>
  </si>
  <si>
    <t xml:space="preserve">1.2.3</t>
  </si>
  <si>
    <t xml:space="preserve">Imobilizado</t>
  </si>
  <si>
    <t xml:space="preserve">1.2.3.01</t>
  </si>
  <si>
    <t xml:space="preserve">Custo de Aquisição</t>
  </si>
  <si>
    <t xml:space="preserve">1.2.3.01.00001</t>
  </si>
  <si>
    <t xml:space="preserve">Terrenos</t>
  </si>
  <si>
    <t xml:space="preserve">1.2.3.01.00003</t>
  </si>
  <si>
    <t xml:space="preserve">Benfeitórias</t>
  </si>
  <si>
    <t xml:space="preserve">1.2.3.01.00005</t>
  </si>
  <si>
    <t xml:space="preserve">Móveis E Utensilios</t>
  </si>
  <si>
    <t xml:space="preserve">1.2.3.01.00006</t>
  </si>
  <si>
    <t xml:space="preserve">Máquinas e Equipamentos</t>
  </si>
  <si>
    <t xml:space="preserve">1.2.3.01.00007</t>
  </si>
  <si>
    <t xml:space="preserve">Máquinas e Equipamentos- Hospitalares</t>
  </si>
  <si>
    <t xml:space="preserve">1.2.3.01.00008</t>
  </si>
  <si>
    <t xml:space="preserve">Equipamentos De Informatica</t>
  </si>
  <si>
    <t xml:space="preserve">1.2.3.01.00009</t>
  </si>
  <si>
    <t xml:space="preserve">Veiculos</t>
  </si>
  <si>
    <t xml:space="preserve">1.2.3.04</t>
  </si>
  <si>
    <t xml:space="preserve">(-) Depreciações Acum. Custo de Aquisiç</t>
  </si>
  <si>
    <t xml:space="preserve">1.2.3.04.00002</t>
  </si>
  <si>
    <t xml:space="preserve">(-) Depreciação Móveis E Utensílios</t>
  </si>
  <si>
    <t xml:space="preserve">1.2.3.04.00003</t>
  </si>
  <si>
    <t xml:space="preserve">(-) Depreciação Máquina E Equipamento</t>
  </si>
  <si>
    <t xml:space="preserve">1.2.3.04.00004</t>
  </si>
  <si>
    <t xml:space="preserve">(-) Depreciação Equipamento Hospitalar</t>
  </si>
  <si>
    <t xml:space="preserve">1.2.3.04.00005</t>
  </si>
  <si>
    <t xml:space="preserve">(-) Depreciação Equip. De Informática</t>
  </si>
  <si>
    <t xml:space="preserve">1.2.3.04.00006</t>
  </si>
  <si>
    <t xml:space="preserve">(-) Depreciação Veiculo</t>
  </si>
  <si>
    <t xml:space="preserve">1.2.3.04.00007</t>
  </si>
  <si>
    <t xml:space="preserve">(-) Depreciação Benfeitorias</t>
  </si>
  <si>
    <t xml:space="preserve">1.2.3.08</t>
  </si>
  <si>
    <t xml:space="preserve">Cessão de Uso e Empréstimo de Bens</t>
  </si>
  <si>
    <t xml:space="preserve">1.2.3.08.00001</t>
  </si>
  <si>
    <t xml:space="preserve">Cessão e Empréstimo de Bens Públicos</t>
  </si>
  <si>
    <t xml:space="preserve">1.2.4</t>
  </si>
  <si>
    <t xml:space="preserve">Intangível</t>
  </si>
  <si>
    <t xml:space="preserve">1.2.4.01</t>
  </si>
  <si>
    <t xml:space="preserve">Intangíveis</t>
  </si>
  <si>
    <t xml:space="preserve">1.2.4.01.00002</t>
  </si>
  <si>
    <t xml:space="preserve">Software - Licenças</t>
  </si>
  <si>
    <t xml:space="preserve">1.2.4.02</t>
  </si>
  <si>
    <t xml:space="preserve">(-) Amortização Acumulada</t>
  </si>
  <si>
    <t xml:space="preserve">1.2.4.02.00001</t>
  </si>
  <si>
    <t xml:space="preserve">2</t>
  </si>
  <si>
    <t xml:space="preserve">Passivo</t>
  </si>
  <si>
    <t xml:space="preserve">2.1</t>
  </si>
  <si>
    <t xml:space="preserve">Circulante</t>
  </si>
  <si>
    <t xml:space="preserve">2.1.1</t>
  </si>
  <si>
    <t xml:space="preserve">Fornecedores</t>
  </si>
  <si>
    <t xml:space="preserve">2.1.1.01</t>
  </si>
  <si>
    <t xml:space="preserve">Fornecedores de Bens e Materiais</t>
  </si>
  <si>
    <t xml:space="preserve">2.1.1.01.00011</t>
  </si>
  <si>
    <t xml:space="preserve">Cristalia - Produtos Farm. Ltda.</t>
  </si>
  <si>
    <t xml:space="preserve">2.1.1.01.00013</t>
  </si>
  <si>
    <t xml:space="preserve">Cirurgica Fernandes Ltda.</t>
  </si>
  <si>
    <t xml:space="preserve">2.1.1.01.00014</t>
  </si>
  <si>
    <t xml:space="preserve">Cia. Ultragaz S/A</t>
  </si>
  <si>
    <t xml:space="preserve">2.1.1.01.00036</t>
  </si>
  <si>
    <t xml:space="preserve">Cirurgica Sta Cruz Com Prod Hosp</t>
  </si>
  <si>
    <t xml:space="preserve">2.1.1.01.00042</t>
  </si>
  <si>
    <t xml:space="preserve">Posto De Serviços Maravilha</t>
  </si>
  <si>
    <t xml:space="preserve">2.1.1.01.00052</t>
  </si>
  <si>
    <t xml:space="preserve">Nacional Comercial Hospitalar Ltda.</t>
  </si>
  <si>
    <t xml:space="preserve">2.1.1.01.00056</t>
  </si>
  <si>
    <t xml:space="preserve">Onco Prod Distribuidora De Produtos Hosp</t>
  </si>
  <si>
    <t xml:space="preserve">2.1.1.01.00060</t>
  </si>
  <si>
    <t xml:space="preserve">Protec  Equipamentos Médicos</t>
  </si>
  <si>
    <t xml:space="preserve">2.1.1.01.00063</t>
  </si>
  <si>
    <t xml:space="preserve">TCM Comercio De Produtos Nutric. Ltda.</t>
  </si>
  <si>
    <t xml:space="preserve">2.1.1.01.00067</t>
  </si>
  <si>
    <t xml:space="preserve">White Martins Gases Industriais Ltda</t>
  </si>
  <si>
    <t xml:space="preserve">2.1.1.01.00078</t>
  </si>
  <si>
    <t xml:space="preserve">Patton - Comercio De Ferragens E Mat.Ele</t>
  </si>
  <si>
    <t xml:space="preserve">2.1.1.01.00092</t>
  </si>
  <si>
    <t xml:space="preserve">Dimebras Comercial Hospitalar Ltda.</t>
  </si>
  <si>
    <t xml:space="preserve">2.1.1.01.00116</t>
  </si>
  <si>
    <t xml:space="preserve">Servimed  Comercial Ltda.</t>
  </si>
  <si>
    <t xml:space="preserve">2.1.1.01.00132</t>
  </si>
  <si>
    <t xml:space="preserve">Haoxi Equipamentos Médicos Hospitalares</t>
  </si>
  <si>
    <t xml:space="preserve">2.1.1.01.00140</t>
  </si>
  <si>
    <t xml:space="preserve">Expressa Distribuidora De Med.</t>
  </si>
  <si>
    <t xml:space="preserve">2.1.1.01.00154</t>
  </si>
  <si>
    <t xml:space="preserve">Fábrica Artef. de Latex São Roque Ltda</t>
  </si>
  <si>
    <t xml:space="preserve">2.1.1.01.00160</t>
  </si>
  <si>
    <t xml:space="preserve">L &amp; M Equipamentos Hospitalares</t>
  </si>
  <si>
    <t xml:space="preserve">2.1.1.01.00166</t>
  </si>
  <si>
    <t xml:space="preserve">Cirurgica Ribeirão Preto</t>
  </si>
  <si>
    <t xml:space="preserve">2.1.1.01.00179</t>
  </si>
  <si>
    <t xml:space="preserve">Liane Manipulação De Formulas Ltda Epp</t>
  </si>
  <si>
    <t xml:space="preserve">2.1.1.01.00184</t>
  </si>
  <si>
    <t xml:space="preserve">Biocon - Diagnóstica Ind. e Com. Ltda</t>
  </si>
  <si>
    <t xml:space="preserve">2.1.1.01.00187</t>
  </si>
  <si>
    <t xml:space="preserve">Casa Do Açougueiro De Rib. Preto Ltda.</t>
  </si>
  <si>
    <t xml:space="preserve">2.1.1.01.00193</t>
  </si>
  <si>
    <t xml:space="preserve">Avenida Materiais Para Construção Ltda.</t>
  </si>
  <si>
    <t xml:space="preserve">2.1.1.01.00205</t>
  </si>
  <si>
    <t xml:space="preserve">R.P. Comercio De Materias Hospitalares L</t>
  </si>
  <si>
    <t xml:space="preserve">2.1.1.01.00208</t>
  </si>
  <si>
    <t xml:space="preserve">Comercial Cirurgica Rioclarense</t>
  </si>
  <si>
    <t xml:space="preserve">2.1.1.01.00232</t>
  </si>
  <si>
    <t xml:space="preserve">G.R.A. Com. Importação E Exportação Ltda</t>
  </si>
  <si>
    <t xml:space="preserve">2.1.1.01.00260</t>
  </si>
  <si>
    <t xml:space="preserve">Rispel Distribuidora</t>
  </si>
  <si>
    <t xml:space="preserve">2.1.1.01.00292</t>
  </si>
  <si>
    <t xml:space="preserve">John Cassio Crispim Baldin Prod. De Limp</t>
  </si>
  <si>
    <t xml:space="preserve">2.1.1.01.00293</t>
  </si>
  <si>
    <t xml:space="preserve">Seven Fórmulas Quimioterápicas Ltda.</t>
  </si>
  <si>
    <t xml:space="preserve">2.1.1.01.00298</t>
  </si>
  <si>
    <t xml:space="preserve">Soquímica Laboratórios Ltda.</t>
  </si>
  <si>
    <t xml:space="preserve">2.1.1.01.00305</t>
  </si>
  <si>
    <t xml:space="preserve">Los Angeles Artigos De Proteção Ltda - M</t>
  </si>
  <si>
    <t xml:space="preserve">2.1.1.01.00315</t>
  </si>
  <si>
    <t xml:space="preserve">Nutri Arthi Comercial Ltda - ME</t>
  </si>
  <si>
    <t xml:space="preserve">2.1.1.01.00317</t>
  </si>
  <si>
    <t xml:space="preserve">Sodrogas Distr. Med. Mat. Medico-Hosp. L</t>
  </si>
  <si>
    <t xml:space="preserve">2.1.1.01.00326</t>
  </si>
  <si>
    <t xml:space="preserve">Eurofarma Laboratorios Ltda.</t>
  </si>
  <si>
    <t xml:space="preserve">2.1.1.01.00339</t>
  </si>
  <si>
    <t xml:space="preserve">Rosana Da Silva Com. De Curtinas E Persi</t>
  </si>
  <si>
    <t xml:space="preserve">2.1.1.01.00365</t>
  </si>
  <si>
    <t xml:space="preserve">Drogavida Comercial De Drogas Ltda.</t>
  </si>
  <si>
    <t xml:space="preserve">2.1.1.01.00410</t>
  </si>
  <si>
    <t xml:space="preserve">L.A.R. Comercio De Prod. De Hig. E Servi</t>
  </si>
  <si>
    <t xml:space="preserve">2.1.1.01.00412</t>
  </si>
  <si>
    <t xml:space="preserve">Caçola Embalagens Ltda.</t>
  </si>
  <si>
    <t xml:space="preserve">2.1.1.01.00415</t>
  </si>
  <si>
    <t xml:space="preserve">MRA Comercio De Intrumentos Eletronicos</t>
  </si>
  <si>
    <t xml:space="preserve">2.1.1.01.00416</t>
  </si>
  <si>
    <t xml:space="preserve">Carp Equipamentos E Utilidades Domestica</t>
  </si>
  <si>
    <t xml:space="preserve">2.1.1.01.00425</t>
  </si>
  <si>
    <t xml:space="preserve">Cirúrgica São José Ltda</t>
  </si>
  <si>
    <t xml:space="preserve">2.1.1.01.00432</t>
  </si>
  <si>
    <t xml:space="preserve">Ativa Comercial Hospitalar Ltda.</t>
  </si>
  <si>
    <t xml:space="preserve">2.1.1.01.00434</t>
  </si>
  <si>
    <t xml:space="preserve">Medilar Imp. Dist. Prod. Med. Hospitalar</t>
  </si>
  <si>
    <t xml:space="preserve">2.1.1.01.00451</t>
  </si>
  <si>
    <t xml:space="preserve">Sist. De Sevi. R.B. Quality Com. De Emb.</t>
  </si>
  <si>
    <t xml:space="preserve">2.1.1.01.00459</t>
  </si>
  <si>
    <t xml:space="preserve">Client Serviços e Telecomunicações Ltda.</t>
  </si>
  <si>
    <t xml:space="preserve">2.1.1.01.00461</t>
  </si>
  <si>
    <t xml:space="preserve">Crismed Comercial Hospitalar LTDA</t>
  </si>
  <si>
    <t xml:space="preserve">2.1.1.01.00463</t>
  </si>
  <si>
    <t xml:space="preserve">Soma/SP Produtos Hospitalares Ltda</t>
  </si>
  <si>
    <t xml:space="preserve">2.1.1.01.00471</t>
  </si>
  <si>
    <t xml:space="preserve">Polo Cirúrgico Ltda - ME</t>
  </si>
  <si>
    <t xml:space="preserve">2.1.1.01.00484</t>
  </si>
  <si>
    <t xml:space="preserve">Hf Diagnostica e Equipamentos Ltda - EPP</t>
  </si>
  <si>
    <t xml:space="preserve">2.1.1.01.00490</t>
  </si>
  <si>
    <t xml:space="preserve">Labor Import Com Imp Exp Ltda</t>
  </si>
  <si>
    <t xml:space="preserve">2.1.1.01.00511</t>
  </si>
  <si>
    <t xml:space="preserve">Cirurgica Brasil Coml. Imp. Ltda.</t>
  </si>
  <si>
    <t xml:space="preserve">2.1.1.01.00514</t>
  </si>
  <si>
    <t xml:space="preserve">M. P. Comercio de Materiais Hospitalares</t>
  </si>
  <si>
    <t xml:space="preserve">2.1.1.01.00526</t>
  </si>
  <si>
    <t xml:space="preserve">Hdl Log. Hosp. Ltda.</t>
  </si>
  <si>
    <t xml:space="preserve">2.1.1.01.00543</t>
  </si>
  <si>
    <t xml:space="preserve">Polar Fix Ind E Com De Prod Hosp Ltda</t>
  </si>
  <si>
    <t xml:space="preserve">2.1.1.01.00561</t>
  </si>
  <si>
    <t xml:space="preserve">Antibioticos do Brasil Ltda.</t>
  </si>
  <si>
    <t xml:space="preserve">2.1.1.01.00576</t>
  </si>
  <si>
    <t xml:space="preserve">Comércio de Carimbos Sticca Ltda. - ME</t>
  </si>
  <si>
    <t xml:space="preserve">2.1.1.01.00578</t>
  </si>
  <si>
    <t xml:space="preserve">Welldone Assistencia Laboratorial Eireli</t>
  </si>
  <si>
    <t xml:space="preserve">2.1.1.01.00579</t>
  </si>
  <si>
    <t xml:space="preserve">Biomedical Equipamento Prod.</t>
  </si>
  <si>
    <t xml:space="preserve">2.1.1.01.00632</t>
  </si>
  <si>
    <t xml:space="preserve">Romed Equipamentos Med. S Eireli EPP</t>
  </si>
  <si>
    <t xml:space="preserve">2.1.1.01.00650</t>
  </si>
  <si>
    <t xml:space="preserve">Da Silva &amp; Ferezin Com. Mat. Eletricos</t>
  </si>
  <si>
    <t xml:space="preserve">2.1.1.01.00654</t>
  </si>
  <si>
    <t xml:space="preserve">Global Ar Comércio de Refrogeração Ltda.</t>
  </si>
  <si>
    <t xml:space="preserve">2.1.1.01.00662</t>
  </si>
  <si>
    <t xml:space="preserve">Multifarma Comercial Ltda</t>
  </si>
  <si>
    <t xml:space="preserve">2.1.1.01.00693</t>
  </si>
  <si>
    <t xml:space="preserve">RM Produtos Higiene e Limpeza Ltda Me</t>
  </si>
  <si>
    <t xml:space="preserve">2.1.1.01.00696</t>
  </si>
  <si>
    <t xml:space="preserve">Helianto Farmaceutica Ltda EPP</t>
  </si>
  <si>
    <t xml:space="preserve">2.1.1.01.00701</t>
  </si>
  <si>
    <t xml:space="preserve">Axmed Equip.Med.Hosp.Ltda EPP</t>
  </si>
  <si>
    <t xml:space="preserve">2.1.1.01.00702</t>
  </si>
  <si>
    <t xml:space="preserve">Werbran Distribuidora de Medicamentos Lt</t>
  </si>
  <si>
    <t xml:space="preserve">2.1.1.01.00713</t>
  </si>
  <si>
    <t xml:space="preserve">Oncovit Distrib.Medicamentos Ltda</t>
  </si>
  <si>
    <t xml:space="preserve">2.1.1.01.00732</t>
  </si>
  <si>
    <t xml:space="preserve">Diamante Com. de Tintas Ltda</t>
  </si>
  <si>
    <t xml:space="preserve">2.1.1.01.00772</t>
  </si>
  <si>
    <t xml:space="preserve">Perin e Cia Ltda</t>
  </si>
  <si>
    <t xml:space="preserve">2.1.1.01.00774</t>
  </si>
  <si>
    <t xml:space="preserve">S.J.Prod.Quimicos Ltda</t>
  </si>
  <si>
    <t xml:space="preserve">2.1.1.01.00783</t>
  </si>
  <si>
    <t xml:space="preserve">Sonia Regina Gomes Barbosa Me</t>
  </si>
  <si>
    <t xml:space="preserve">2.1.1.01.00787</t>
  </si>
  <si>
    <t xml:space="preserve">Isalain Distrib. Prod. Alimenticios Ltda</t>
  </si>
  <si>
    <t xml:space="preserve">2.1.1.01.00803</t>
  </si>
  <si>
    <t xml:space="preserve">Spider Tecnologia Ind.Com.Ltda</t>
  </si>
  <si>
    <t xml:space="preserve">2.1.1.01.00852</t>
  </si>
  <si>
    <t xml:space="preserve">Medical Farma Produtos Farmaceuticos</t>
  </si>
  <si>
    <t xml:space="preserve">2.1.1.01.00859</t>
  </si>
  <si>
    <t xml:space="preserve">So Refil Comercio de Embalagens Ltda</t>
  </si>
  <si>
    <t xml:space="preserve">2.1.1.01.00868</t>
  </si>
  <si>
    <t xml:space="preserve">Halex Istar Ind Farmacêutica Ltda</t>
  </si>
  <si>
    <t xml:space="preserve">2.1.1.01.00876</t>
  </si>
  <si>
    <t xml:space="preserve">Ticket Etiquestas Adesivas Ltda</t>
  </si>
  <si>
    <t xml:space="preserve">2.1.1.01.00899</t>
  </si>
  <si>
    <t xml:space="preserve">Belive Comércio de Prod. Hosp. LTDA EPP</t>
  </si>
  <si>
    <t xml:space="preserve">2.1.1.01.00923</t>
  </si>
  <si>
    <t xml:space="preserve">Acacia Comércio de Medicamentos LTDA</t>
  </si>
  <si>
    <t xml:space="preserve">2.1.1.01.00928</t>
  </si>
  <si>
    <t xml:space="preserve">Dina Aparecida C. S. ME - Armarinhos</t>
  </si>
  <si>
    <t xml:space="preserve">2.1.1.01.00939</t>
  </si>
  <si>
    <t xml:space="preserve">Olidef CZ Ind. Ap. Hosp. LTDA</t>
  </si>
  <si>
    <t xml:space="preserve">2.1.1.01.00947</t>
  </si>
  <si>
    <t xml:space="preserve">Newmed Produtos para Saúde LTDA</t>
  </si>
  <si>
    <t xml:space="preserve">2.1.1.01.00949</t>
  </si>
  <si>
    <t xml:space="preserve">Volgen Hospitalar LTDA ME</t>
  </si>
  <si>
    <t xml:space="preserve">2.1.1.01.00959</t>
  </si>
  <si>
    <t xml:space="preserve">Diag Solution Artigos Médicos Ltda</t>
  </si>
  <si>
    <t xml:space="preserve">2.1.1.01.00999</t>
  </si>
  <si>
    <t xml:space="preserve">Diversos - Fornecedores Bens e Materiais</t>
  </si>
  <si>
    <t xml:space="preserve">2.1.1.01.01000</t>
  </si>
  <si>
    <t xml:space="preserve">Medicamental Hospitalar</t>
  </si>
  <si>
    <t xml:space="preserve">2.1.1.01.01001</t>
  </si>
  <si>
    <t xml:space="preserve">3p Medical Ltda</t>
  </si>
  <si>
    <t xml:space="preserve">2.1.1.01.01002</t>
  </si>
  <si>
    <t xml:space="preserve">4bio Medicamentos S.A.</t>
  </si>
  <si>
    <t xml:space="preserve">2.1.1.01.01003</t>
  </si>
  <si>
    <t xml:space="preserve">Abra Comercial E Distribuidora Ltda</t>
  </si>
  <si>
    <t xml:space="preserve">2.1.1.01.01004</t>
  </si>
  <si>
    <t xml:space="preserve">Acp Da Silva Quinoy Comercio E Servicos</t>
  </si>
  <si>
    <t xml:space="preserve">2.1.1.01.01006</t>
  </si>
  <si>
    <t xml:space="preserve">Alfalagos.. Ltda</t>
  </si>
  <si>
    <t xml:space="preserve">2.1.1.01.01007</t>
  </si>
  <si>
    <t xml:space="preserve">Alpick Comercio De Alimentos E Servicos</t>
  </si>
  <si>
    <t xml:space="preserve">2.1.1.01.01011</t>
  </si>
  <si>
    <t xml:space="preserve">Appromax Comercial Ltda</t>
  </si>
  <si>
    <t xml:space="preserve">2.1.1.01.01012</t>
  </si>
  <si>
    <t xml:space="preserve">Apta Hospitalar Distribuidora De Medicam</t>
  </si>
  <si>
    <t xml:space="preserve">2.1.1.01.01013</t>
  </si>
  <si>
    <t xml:space="preserve">Belive Medical Produtos Hospitalares Ltd</t>
  </si>
  <si>
    <t xml:space="preserve">2.1.1.01.01014</t>
  </si>
  <si>
    <t xml:space="preserve">Bellamed Produtos Hospitalares Eireli</t>
  </si>
  <si>
    <t xml:space="preserve">2.1.1.01.01015</t>
  </si>
  <si>
    <t xml:space="preserve">Bioflexx Industrial E Comercial Ltda</t>
  </si>
  <si>
    <t xml:space="preserve">2.1.1.01.01016</t>
  </si>
  <si>
    <t xml:space="preserve">Bioline Fios Cirurgicos Ltda</t>
  </si>
  <si>
    <t xml:space="preserve">2.1.1.01.01017</t>
  </si>
  <si>
    <t xml:space="preserve">Br Hosp Distribuidora Ltda</t>
  </si>
  <si>
    <t xml:space="preserve">2.1.1.01.01018</t>
  </si>
  <si>
    <t xml:space="preserve">Braggio Etiquetas Adesivas E Rotulos Ltd</t>
  </si>
  <si>
    <t xml:space="preserve">2.1.1.01.01019</t>
  </si>
  <si>
    <t xml:space="preserve">Brazmix Comercio Varejista E Atacadista</t>
  </si>
  <si>
    <t xml:space="preserve">2.1.1.01.01020</t>
  </si>
  <si>
    <t xml:space="preserve">Cafe Coliseu Ltda</t>
  </si>
  <si>
    <t xml:space="preserve">2.1.1.01.01021</t>
  </si>
  <si>
    <t xml:space="preserve">Cbs Medico Cientifica S/A</t>
  </si>
  <si>
    <t xml:space="preserve">2.1.1.01.01022</t>
  </si>
  <si>
    <t xml:space="preserve">Ccf Nutri Ltda</t>
  </si>
  <si>
    <t xml:space="preserve">2.1.1.01.01024</t>
  </si>
  <si>
    <t xml:space="preserve">Cepalab Laboratorios S.A</t>
  </si>
  <si>
    <t xml:space="preserve">2.1.1.01.01025</t>
  </si>
  <si>
    <t xml:space="preserve">Chl Produtos Para Saude Ltda</t>
  </si>
  <si>
    <t xml:space="preserve">2.1.1.01.01026</t>
  </si>
  <si>
    <t xml:space="preserve">Cm Hospitalar S.A.</t>
  </si>
  <si>
    <t xml:space="preserve">2.1.1.01.01027</t>
  </si>
  <si>
    <t xml:space="preserve">Cm Hospitalar Sa (Cajamar)</t>
  </si>
  <si>
    <t xml:space="preserve">2.1.1.01.01028</t>
  </si>
  <si>
    <t xml:space="preserve">Comercial Fenix Deaaz Ltda</t>
  </si>
  <si>
    <t xml:space="preserve">2.1.1.01.01029</t>
  </si>
  <si>
    <t xml:space="preserve">Confiance Comercio Varejista Eireli</t>
  </si>
  <si>
    <t xml:space="preserve">2.1.1.01.01030</t>
  </si>
  <si>
    <t xml:space="preserve">Corina Amelia Alves Da Silva</t>
  </si>
  <si>
    <t xml:space="preserve">2.1.1.01.01031</t>
  </si>
  <si>
    <t xml:space="preserve">Costa Camargo Com. De Prod. Hospitalares</t>
  </si>
  <si>
    <t xml:space="preserve">2.1.1.01.01032</t>
  </si>
  <si>
    <t xml:space="preserve">Darlu Industria Textil Ltda</t>
  </si>
  <si>
    <t xml:space="preserve">2.1.1.01.01034</t>
  </si>
  <si>
    <t xml:space="preserve">Decio Camargo - Produtos E Equipamentos</t>
  </si>
  <si>
    <t xml:space="preserve">2.1.1.01.01035</t>
  </si>
  <si>
    <t xml:space="preserve">Di Grano Com.E Dist. De Alimentos Ltda.</t>
  </si>
  <si>
    <t xml:space="preserve">2.1.1.01.01036</t>
  </si>
  <si>
    <t xml:space="preserve">Diagnostica Industria E Comercio Ltda</t>
  </si>
  <si>
    <t xml:space="preserve">2.1.1.01.01038</t>
  </si>
  <si>
    <t xml:space="preserve">Dimaster - Comercio De Produtos Hospital</t>
  </si>
  <si>
    <t xml:space="preserve">2.1.1.01.01039</t>
  </si>
  <si>
    <t xml:space="preserve">Dipha Distribuidora Pharmaceutica Ltda</t>
  </si>
  <si>
    <t xml:space="preserve">2.1.1.01.01040</t>
  </si>
  <si>
    <t xml:space="preserve">Ecoforest Industria E Comercio De Plasti</t>
  </si>
  <si>
    <t xml:space="preserve">2.1.1.01.01041</t>
  </si>
  <si>
    <t xml:space="preserve">Ello Distribuicao Ltda</t>
  </si>
  <si>
    <t xml:space="preserve">2.1.1.01.01042</t>
  </si>
  <si>
    <t xml:space="preserve">Etl Produtos Alimenticios Ltda</t>
  </si>
  <si>
    <t xml:space="preserve">2.1.1.01.01044</t>
  </si>
  <si>
    <t xml:space="preserve">F&amp;F Distribuidora De Produtos Farmaceuti</t>
  </si>
  <si>
    <t xml:space="preserve">2.1.1.01.01045</t>
  </si>
  <si>
    <t xml:space="preserve">Farmacia Abds Eireli</t>
  </si>
  <si>
    <t xml:space="preserve">2.1.1.01.01046</t>
  </si>
  <si>
    <t xml:space="preserve">Firstlab Ind. Imp.  E Exp. De Produtos P</t>
  </si>
  <si>
    <t xml:space="preserve">2.1.1.01.01047</t>
  </si>
  <si>
    <t xml:space="preserve">Flama Distribuidora De Alimentos Ltda.</t>
  </si>
  <si>
    <t xml:space="preserve">2.1.1.01.01048</t>
  </si>
  <si>
    <t xml:space="preserve">Fox Industria E Comercio De Materiais Me</t>
  </si>
  <si>
    <t xml:space="preserve">2.1.1.01.01049</t>
  </si>
  <si>
    <t xml:space="preserve">Gf Mercantil Produtos E Servicos Para A</t>
  </si>
  <si>
    <t xml:space="preserve">2.1.1.01.01050</t>
  </si>
  <si>
    <t xml:space="preserve">Hosp-Pharma Manipulação E Suprimentos Lt</t>
  </si>
  <si>
    <t xml:space="preserve">2.1.1.01.01051</t>
  </si>
  <si>
    <t xml:space="preserve">Hts Tecnologia Em Saude Comercio Importa</t>
  </si>
  <si>
    <t xml:space="preserve">2.1.1.01.01052</t>
  </si>
  <si>
    <t xml:space="preserve">Inovamed Hospitalar Ltda</t>
  </si>
  <si>
    <t xml:space="preserve">2.1.1.01.01053</t>
  </si>
  <si>
    <t xml:space="preserve">Jet Industria E Comercio De Alimentos Lt</t>
  </si>
  <si>
    <t xml:space="preserve">2.1.1.01.01054</t>
  </si>
  <si>
    <t xml:space="preserve">Joao Paulo Garcia Pinton</t>
  </si>
  <si>
    <t xml:space="preserve">2.1.1.01.01056</t>
  </si>
  <si>
    <t xml:space="preserve">Lideramed Produtos Para Saude Ltda</t>
  </si>
  <si>
    <t xml:space="preserve">2.1.1.01.01057</t>
  </si>
  <si>
    <t xml:space="preserve">Londricir Comercio De Material Hospitala</t>
  </si>
  <si>
    <t xml:space="preserve">2.1.1.01.01060</t>
  </si>
  <si>
    <t xml:space="preserve">Lupmed Comercial Distribuicao &amp; Importac</t>
  </si>
  <si>
    <t xml:space="preserve">2.1.1.01.01061</t>
  </si>
  <si>
    <t xml:space="preserve">Maeve Produtos Hospitalares Ltda</t>
  </si>
  <si>
    <t xml:space="preserve">2.1.1.01.01062</t>
  </si>
  <si>
    <t xml:space="preserve">Mapa Comercial E Distribuidora Ltda</t>
  </si>
  <si>
    <t xml:space="preserve">2.1.1.01.01063</t>
  </si>
  <si>
    <t xml:space="preserve">Marcos Vinicius Lopes Cotrim Negreiros</t>
  </si>
  <si>
    <t xml:space="preserve">2.1.1.01.01064</t>
  </si>
  <si>
    <t xml:space="preserve">Medlevensohn Com.  E Repres. De Prod. Ho</t>
  </si>
  <si>
    <t xml:space="preserve">2.1.1.01.01066</t>
  </si>
  <si>
    <t xml:space="preserve">Monte Cristo Importação E Distribuição L</t>
  </si>
  <si>
    <t xml:space="preserve">2.1.1.01.01067</t>
  </si>
  <si>
    <t xml:space="preserve">Neupharma Dist. De Material Medico Hospi</t>
  </si>
  <si>
    <t xml:space="preserve">2.1.1.01.01068</t>
  </si>
  <si>
    <t xml:space="preserve">Nicphd Comercio De Cosmeticos E Servicos</t>
  </si>
  <si>
    <t xml:space="preserve">2.1.1.01.01069</t>
  </si>
  <si>
    <t xml:space="preserve">Nutricionale Comercio De Alimentos Ltda</t>
  </si>
  <si>
    <t xml:space="preserve">2.1.1.01.01070</t>
  </si>
  <si>
    <t xml:space="preserve">Oficial De Registro De Titulos Documento</t>
  </si>
  <si>
    <t xml:space="preserve">2.1.1.01.01071</t>
  </si>
  <si>
    <t xml:space="preserve">Pablo Luis Martins</t>
  </si>
  <si>
    <t xml:space="preserve">2.1.1.01.01072</t>
  </si>
  <si>
    <t xml:space="preserve">Panpharma Distribuidora De Medicamentos</t>
  </si>
  <si>
    <t xml:space="preserve">2.1.1.01.01073</t>
  </si>
  <si>
    <t xml:space="preserve">Pgl Alimentos Ltda</t>
  </si>
  <si>
    <t xml:space="preserve">2.1.1.01.01074</t>
  </si>
  <si>
    <t xml:space="preserve">Plastic Way Produtos Para A Saude Ltda</t>
  </si>
  <si>
    <t xml:space="preserve">2.1.1.01.01076</t>
  </si>
  <si>
    <t xml:space="preserve">R Gonçalves Suprimentos Medicos Ltda</t>
  </si>
  <si>
    <t xml:space="preserve">2.1.1.01.01077</t>
  </si>
  <si>
    <t xml:space="preserve">Rd Papeis &amp; Epi Ltda</t>
  </si>
  <si>
    <t xml:space="preserve">2.1.1.01.01078</t>
  </si>
  <si>
    <t xml:space="preserve">Samtronic Industria E Comercio Ltda</t>
  </si>
  <si>
    <t xml:space="preserve">2.1.1.01.01079</t>
  </si>
  <si>
    <t xml:space="preserve">Sao Jeronimo Distribuidora De Alimentos</t>
  </si>
  <si>
    <t xml:space="preserve">2.1.1.01.01080</t>
  </si>
  <si>
    <t xml:space="preserve">Sertvarejo Licitacoes Ltda</t>
  </si>
  <si>
    <t xml:space="preserve">2.1.1.01.01081</t>
  </si>
  <si>
    <t xml:space="preserve">Serv Imaging Ltda</t>
  </si>
  <si>
    <t xml:space="preserve">2.1.1.01.01083</t>
  </si>
  <si>
    <t xml:space="preserve">Silva Padoka Minimercado E Padaria Ltda</t>
  </si>
  <si>
    <t xml:space="preserve">2.1.1.01.01084</t>
  </si>
  <si>
    <t xml:space="preserve">Sispack Medical Ltda</t>
  </si>
  <si>
    <t xml:space="preserve">2.1.1.01.01085</t>
  </si>
  <si>
    <t xml:space="preserve">Sulmedic Comercio De Medicamentos Ltda</t>
  </si>
  <si>
    <t xml:space="preserve">2.1.1.01.01086</t>
  </si>
  <si>
    <t xml:space="preserve">Sysmex Do Brasil Ind E Comercio Ltda</t>
  </si>
  <si>
    <t xml:space="preserve">2.1.1.01.01087</t>
  </si>
  <si>
    <t xml:space="preserve">Timo Paper Suprimentos Para Escritorio L</t>
  </si>
  <si>
    <t xml:space="preserve">2.1.1.01.01088</t>
  </si>
  <si>
    <t xml:space="preserve">Tolesul Distribuidora De Medicamentos Lt</t>
  </si>
  <si>
    <t xml:space="preserve">2.1.1.01.01089</t>
  </si>
  <si>
    <t xml:space="preserve">Ts Comercio De Artigos De Armarinho Ltda</t>
  </si>
  <si>
    <t xml:space="preserve">2.1.1.01.01090</t>
  </si>
  <si>
    <t xml:space="preserve">Ultra Produtos De Limpeza Ltda</t>
  </si>
  <si>
    <t xml:space="preserve">2.1.1.01.01092</t>
  </si>
  <si>
    <t xml:space="preserve">Visionflex Soluções Graficas</t>
  </si>
  <si>
    <t xml:space="preserve">2.1.1.01.01096</t>
  </si>
  <si>
    <t xml:space="preserve">Drogal Farmaceutica Ltda Fl 205</t>
  </si>
  <si>
    <t xml:space="preserve">2.1.1.01.01097</t>
  </si>
  <si>
    <t xml:space="preserve">Jbd Produtos Medicos Ltda</t>
  </si>
  <si>
    <t xml:space="preserve">2.1.1.01.01100</t>
  </si>
  <si>
    <t xml:space="preserve">Keledu Comercio De Materiais De Papelari</t>
  </si>
  <si>
    <t xml:space="preserve">2.1.1.01.01101</t>
  </si>
  <si>
    <t xml:space="preserve">Med Center Comercial Ltda</t>
  </si>
  <si>
    <t xml:space="preserve">2.1.1.01.01102</t>
  </si>
  <si>
    <t xml:space="preserve">Cb Distribuidora De Produtos Farmaceutic</t>
  </si>
  <si>
    <t xml:space="preserve">2.1.1.01.01107</t>
  </si>
  <si>
    <t xml:space="preserve">Agha Atacado Ltda</t>
  </si>
  <si>
    <t xml:space="preserve">2.1.1.01.01111</t>
  </si>
  <si>
    <t xml:space="preserve">Alternativa Licita Ltda</t>
  </si>
  <si>
    <t xml:space="preserve">2.1.1.01.01113</t>
  </si>
  <si>
    <t xml:space="preserve">Amatusa Comercio E Distribuicao De Produ</t>
  </si>
  <si>
    <t xml:space="preserve">2.1.1.01.01114</t>
  </si>
  <si>
    <t xml:space="preserve">Anibal Pires Galhardo</t>
  </si>
  <si>
    <t xml:space="preserve">2.1.1.01.01118</t>
  </si>
  <si>
    <t xml:space="preserve">Arley Toledo Marcondes Machado 668613308</t>
  </si>
  <si>
    <t xml:space="preserve">2.1.1.01.01124</t>
  </si>
  <si>
    <t xml:space="preserve">Bmg Distribuidora De Produtos Hospitalar</t>
  </si>
  <si>
    <t xml:space="preserve">2.1.1.01.01127</t>
  </si>
  <si>
    <t xml:space="preserve">Broilo Distribuidora De Produtos Farmace</t>
  </si>
  <si>
    <t xml:space="preserve">2.1.1.01.01134</t>
  </si>
  <si>
    <t xml:space="preserve">Cirurgica Bonaparte Ltda</t>
  </si>
  <si>
    <t xml:space="preserve">2.1.1.01.01135</t>
  </si>
  <si>
    <t xml:space="preserve">Cirurgica Ceron Importadora E Exportador</t>
  </si>
  <si>
    <t xml:space="preserve">2.1.1.01.01136</t>
  </si>
  <si>
    <t xml:space="preserve">Cirurgica Cravinhos Ltda</t>
  </si>
  <si>
    <t xml:space="preserve">2.1.1.01.01137</t>
  </si>
  <si>
    <t xml:space="preserve">Cirurgica Olimpio</t>
  </si>
  <si>
    <t xml:space="preserve">2.1.1.01.01140</t>
  </si>
  <si>
    <t xml:space="preserve">Comercial Mangili &amp; Silva Ltda</t>
  </si>
  <si>
    <t xml:space="preserve">2.1.1.01.01141</t>
  </si>
  <si>
    <t xml:space="preserve">Compose Tecidos Ltda</t>
  </si>
  <si>
    <t xml:space="preserve">2.1.1.01.01143</t>
  </si>
  <si>
    <t xml:space="preserve">Contrata Comercio De Produtos Em Geral L</t>
  </si>
  <si>
    <t xml:space="preserve">2.1.1.01.01147</t>
  </si>
  <si>
    <t xml:space="preserve">Dental Med Sul Artigos Odontologicos Ltd</t>
  </si>
  <si>
    <t xml:space="preserve">2.1.1.01.01151</t>
  </si>
  <si>
    <t xml:space="preserve">Doac Comercio &amp; Servicos Ltda</t>
  </si>
  <si>
    <t xml:space="preserve">2.1.1.01.01157</t>
  </si>
  <si>
    <t xml:space="preserve">Duraxx Tecnologia E Comercio Ltda</t>
  </si>
  <si>
    <t xml:space="preserve">2.1.1.01.01161</t>
  </si>
  <si>
    <t xml:space="preserve">Ednaldo Salgado</t>
  </si>
  <si>
    <t xml:space="preserve">2.1.1.01.01162</t>
  </si>
  <si>
    <t xml:space="preserve">Eletro Terrivel Ltda</t>
  </si>
  <si>
    <t xml:space="preserve">2.1.1.01.01164</t>
  </si>
  <si>
    <t xml:space="preserve">Elevate Utilidades Ltda</t>
  </si>
  <si>
    <t xml:space="preserve">2.1.1.01.01170</t>
  </si>
  <si>
    <t xml:space="preserve">Eugia Pharma Industria Farmaceutica Limi</t>
  </si>
  <si>
    <t xml:space="preserve">2.1.1.01.01171</t>
  </si>
  <si>
    <t xml:space="preserve">Expert Suprimentos Medicos Ltda</t>
  </si>
  <si>
    <t xml:space="preserve">2.1.1.01.01175</t>
  </si>
  <si>
    <t xml:space="preserve">Force Medical Industria E Distribuidora</t>
  </si>
  <si>
    <t xml:space="preserve">2.1.1.01.01176</t>
  </si>
  <si>
    <t xml:space="preserve">Four Med Distribuidora Hospitalar Import</t>
  </si>
  <si>
    <t xml:space="preserve">2.1.1.01.01177</t>
  </si>
  <si>
    <t xml:space="preserve">Fps Comercio De Artigos Em Geral Ltda</t>
  </si>
  <si>
    <t xml:space="preserve">2.1.1.01.01181</t>
  </si>
  <si>
    <t xml:space="preserve">Gemmini Gestora De Equipamentos, Materia</t>
  </si>
  <si>
    <t xml:space="preserve">2.1.1.01.01185</t>
  </si>
  <si>
    <t xml:space="preserve">H&amp;N Solucoes Ltda</t>
  </si>
  <si>
    <t xml:space="preserve">2.1.1.01.01192</t>
  </si>
  <si>
    <t xml:space="preserve">Hospdrogas Comercial Ltda</t>
  </si>
  <si>
    <t xml:space="preserve">2.1.1.01.01193</t>
  </si>
  <si>
    <t xml:space="preserve">Humana Alimentar Distrib De Medicamentos</t>
  </si>
  <si>
    <t xml:space="preserve">2.1.1.01.01194</t>
  </si>
  <si>
    <t xml:space="preserve">Impacta Med Distribuidora De Medicamento</t>
  </si>
  <si>
    <t xml:space="preserve">2.1.1.01.01197</t>
  </si>
  <si>
    <t xml:space="preserve">In Dental Produtos Odontologicos Medicos</t>
  </si>
  <si>
    <t xml:space="preserve">2.1.1.01.01198</t>
  </si>
  <si>
    <t xml:space="preserve">Indalabor Indaia Laboratorio Farmaceutic</t>
  </si>
  <si>
    <t xml:space="preserve">2.1.1.01.01200</t>
  </si>
  <si>
    <t xml:space="preserve">Injemed Medicamentos Especiais Ltda</t>
  </si>
  <si>
    <t xml:space="preserve">2.1.1.01.01201</t>
  </si>
  <si>
    <t xml:space="preserve">Inlabel Solucoes Em Rotulos Adesivos Ltd</t>
  </si>
  <si>
    <t xml:space="preserve">2.1.1.01.01204</t>
  </si>
  <si>
    <t xml:space="preserve">Jelivi Care Industria Ltda</t>
  </si>
  <si>
    <t xml:space="preserve">2.1.1.01.01205</t>
  </si>
  <si>
    <t xml:space="preserve">Jlg Comercial Ltda</t>
  </si>
  <si>
    <t xml:space="preserve">2.1.1.01.01210</t>
  </si>
  <si>
    <t xml:space="preserve">King Plast Embalagens Ltda</t>
  </si>
  <si>
    <t xml:space="preserve">2.1.1.01.01211</t>
  </si>
  <si>
    <t xml:space="preserve">Koral Hospitalar Ltda</t>
  </si>
  <si>
    <t xml:space="preserve">2.1.1.01.01214</t>
  </si>
  <si>
    <t xml:space="preserve">Le Sante Suplementos, Nutricao E Saude L</t>
  </si>
  <si>
    <t xml:space="preserve">2.1.1.01.01222</t>
  </si>
  <si>
    <t xml:space="preserve">Medicina Segura Distribuicao E Promocao</t>
  </si>
  <si>
    <t xml:space="preserve">2.1.1.01.01225</t>
  </si>
  <si>
    <t xml:space="preserve">Medka Distribuidora Hospitalar Ltda</t>
  </si>
  <si>
    <t xml:space="preserve">2.1.1.01.01229</t>
  </si>
  <si>
    <t xml:space="preserve">Moraes E Guedes Tintas Ltda</t>
  </si>
  <si>
    <t xml:space="preserve">2.1.1.01.01230</t>
  </si>
  <si>
    <t xml:space="preserve">Mrl Do Brasil Importação E Comercio Ltda</t>
  </si>
  <si>
    <t xml:space="preserve">2.1.1.01.01237</t>
  </si>
  <si>
    <t xml:space="preserve">Neo Medical Comercial Hospitalar Ltda</t>
  </si>
  <si>
    <t xml:space="preserve">2.1.1.01.01242</t>
  </si>
  <si>
    <t xml:space="preserve">Novac Industria Quimica Ltda</t>
  </si>
  <si>
    <t xml:space="preserve">2.1.1.01.01248</t>
  </si>
  <si>
    <t xml:space="preserve">2.1.1.01.01254</t>
  </si>
  <si>
    <t xml:space="preserve">Politex Industria E Comercio Ltda</t>
  </si>
  <si>
    <t xml:space="preserve">2.1.1.01.01257</t>
  </si>
  <si>
    <t xml:space="preserve">Precision Comercial Distribuidora De Pro</t>
  </si>
  <si>
    <t xml:space="preserve">2.1.1.01.01263</t>
  </si>
  <si>
    <t xml:space="preserve">Prot Med Comercial E Servicos Ltda</t>
  </si>
  <si>
    <t xml:space="preserve">2.1.1.01.01274</t>
  </si>
  <si>
    <t xml:space="preserve">Riberteq Clean Comercio De Produtos De L</t>
  </si>
  <si>
    <t xml:space="preserve">2.1.1.01.01276</t>
  </si>
  <si>
    <t xml:space="preserve">Rodrigues E Marques Etiquetas E Rotulos</t>
  </si>
  <si>
    <t xml:space="preserve">2.1.1.01.01282</t>
  </si>
  <si>
    <t xml:space="preserve">Sameh Solucoes Hospitalares Ltda</t>
  </si>
  <si>
    <t xml:space="preserve">2.1.1.01.01286</t>
  </si>
  <si>
    <t xml:space="preserve">Segen Comercial Importadora Ltda</t>
  </si>
  <si>
    <t xml:space="preserve">2.1.1.01.01288</t>
  </si>
  <si>
    <t xml:space="preserve">Sing Way Industria E Comercio Ltda</t>
  </si>
  <si>
    <t xml:space="preserve">2.1.1.01.01291</t>
  </si>
  <si>
    <t xml:space="preserve">Starband Comercio E Sistemas De Identifi</t>
  </si>
  <si>
    <t xml:space="preserve">2.1.1.01.01295</t>
  </si>
  <si>
    <t xml:space="preserve">Tetra Farm Industria E Comercio De Mater</t>
  </si>
  <si>
    <t xml:space="preserve">2.1.1.01.01297</t>
  </si>
  <si>
    <t xml:space="preserve">Triomed Comercio, Representacoes E Assis</t>
  </si>
  <si>
    <t xml:space="preserve">2.1.1.01.01298</t>
  </si>
  <si>
    <t xml:space="preserve">Tuny Comercial Ltda</t>
  </si>
  <si>
    <t xml:space="preserve">2.1.1.01.01300</t>
  </si>
  <si>
    <t xml:space="preserve">Urgencia Hospital Cruz Distribuidora De</t>
  </si>
  <si>
    <t xml:space="preserve">2.1.1.01.01305</t>
  </si>
  <si>
    <t xml:space="preserve">Walimed Produtos Medicos Hospitalares</t>
  </si>
  <si>
    <t xml:space="preserve">2.1.1.01.01310</t>
  </si>
  <si>
    <t xml:space="preserve">Solange Cristina Da Silva 78989507634</t>
  </si>
  <si>
    <t xml:space="preserve">2.1.1.01.01311</t>
  </si>
  <si>
    <t xml:space="preserve">Itamar Robinson Ceccon Junior</t>
  </si>
  <si>
    <t xml:space="preserve">2.1.1.01.01312</t>
  </si>
  <si>
    <t xml:space="preserve">Jl Dos Santos Silva</t>
  </si>
  <si>
    <t xml:space="preserve">2.1.1.01.01316</t>
  </si>
  <si>
    <t xml:space="preserve">Windmill Ltda</t>
  </si>
  <si>
    <t xml:space="preserve">2.1.1.01.01318</t>
  </si>
  <si>
    <t xml:space="preserve">Bortolazzi Embalagens Ltda</t>
  </si>
  <si>
    <t xml:space="preserve">2.1.1.01.01319</t>
  </si>
  <si>
    <t xml:space="preserve">Mariana Ap Valerio Pinheiro Jardim</t>
  </si>
  <si>
    <t xml:space="preserve">2.1.1.01.01321</t>
  </si>
  <si>
    <t xml:space="preserve">J.A Delforno &amp; Cia Ltda</t>
  </si>
  <si>
    <t xml:space="preserve">2.1.1.01.01323</t>
  </si>
  <si>
    <t xml:space="preserve">Unica Pharma Dist. De Med E Materiais Ho</t>
  </si>
  <si>
    <t xml:space="preserve">2.1.1.01.01324</t>
  </si>
  <si>
    <t xml:space="preserve">Naturaleite Ind E Com De Prod Latic Ltda</t>
  </si>
  <si>
    <t xml:space="preserve">2.1.1.01.01328</t>
  </si>
  <si>
    <t xml:space="preserve">Farmacia Universitaria Cidinha Bonini</t>
  </si>
  <si>
    <t xml:space="preserve">2.1.1.01.01333</t>
  </si>
  <si>
    <t xml:space="preserve">Genesio A Mendes E Cia Ltda</t>
  </si>
  <si>
    <t xml:space="preserve">2.1.1.01.01334</t>
  </si>
  <si>
    <t xml:space="preserve">Primemed Comercio E Distribuidora Ltda</t>
  </si>
  <si>
    <t xml:space="preserve">2.1.1.01.01337</t>
  </si>
  <si>
    <t xml:space="preserve">Daniel Delgado Riposati Ltda</t>
  </si>
  <si>
    <t xml:space="preserve">2.1.1.01.01338</t>
  </si>
  <si>
    <t xml:space="preserve">Tbi Hospitalar Com De Prod Hosp Ltda</t>
  </si>
  <si>
    <t xml:space="preserve">2.1.1.01.01340</t>
  </si>
  <si>
    <t xml:space="preserve">Souza&amp;Souza Log E Dist. De Alimentos Ltd</t>
  </si>
  <si>
    <t xml:space="preserve">2.1.1.01.01341</t>
  </si>
  <si>
    <t xml:space="preserve">Ciamed Distribuidora De Medicamentos</t>
  </si>
  <si>
    <t xml:space="preserve">2.1.1.01.01342</t>
  </si>
  <si>
    <t xml:space="preserve">Rt Costa Feliciano Me</t>
  </si>
  <si>
    <t xml:space="preserve">2.1.1.01.01343</t>
  </si>
  <si>
    <t xml:space="preserve">Eco Diagnostica Ltda</t>
  </si>
  <si>
    <t xml:space="preserve">2.1.1.01.01344</t>
  </si>
  <si>
    <t xml:space="preserve">Lsi S.A</t>
  </si>
  <si>
    <t xml:space="preserve">2.1.1.01.01345</t>
  </si>
  <si>
    <t xml:space="preserve">Brg Construtora</t>
  </si>
  <si>
    <t xml:space="preserve">2.1.1.01.01346</t>
  </si>
  <si>
    <t xml:space="preserve">1 Tabeliao De Notas Rp</t>
  </si>
  <si>
    <t xml:space="preserve">2.1.1.01.01348</t>
  </si>
  <si>
    <t xml:space="preserve">Arete Comercio De Produtos Odontologicos</t>
  </si>
  <si>
    <t xml:space="preserve">2.1.1.01.01349</t>
  </si>
  <si>
    <t xml:space="preserve">Olithier Com. De Mat E Merc Ltda</t>
  </si>
  <si>
    <t xml:space="preserve">2.1.1.01.01350</t>
  </si>
  <si>
    <t xml:space="preserve">Rm Com De Mercadorias E Materiais Ltda</t>
  </si>
  <si>
    <t xml:space="preserve">2.1.1.01.01351</t>
  </si>
  <si>
    <t xml:space="preserve">2.1.1.01.01352</t>
  </si>
  <si>
    <t xml:space="preserve">Hospfar Ind E Com De Prod Hosp Sa</t>
  </si>
  <si>
    <t xml:space="preserve">2.1.1.01.01353</t>
  </si>
  <si>
    <t xml:space="preserve">Mf Comercio Gerenc E Servicos Ltda</t>
  </si>
  <si>
    <t xml:space="preserve">2.1.1.01.01354</t>
  </si>
  <si>
    <t xml:space="preserve">Art Medica Com E Rep De Prod Hosp Ltda</t>
  </si>
  <si>
    <t xml:space="preserve">2.1.1.01.01355</t>
  </si>
  <si>
    <t xml:space="preserve">Temdplast Embalagens Plasticas Ltda</t>
  </si>
  <si>
    <t xml:space="preserve">2.1.1.01.01356</t>
  </si>
  <si>
    <t xml:space="preserve">Douglas Donizetti Bernini Me</t>
  </si>
  <si>
    <t xml:space="preserve">2.1.1.01.01357</t>
  </si>
  <si>
    <t xml:space="preserve">Afc Ltda</t>
  </si>
  <si>
    <t xml:space="preserve">2.1.1.01.01358</t>
  </si>
  <si>
    <t xml:space="preserve">Zemya Medicamentos Ltda</t>
  </si>
  <si>
    <t xml:space="preserve">2.1.1.01.01359</t>
  </si>
  <si>
    <t xml:space="preserve">Comercial Hosp Cravinhos Ltda</t>
  </si>
  <si>
    <t xml:space="preserve">2.1.1.01.01360</t>
  </si>
  <si>
    <t xml:space="preserve">Rcom Com Hospitalar Ltda</t>
  </si>
  <si>
    <t xml:space="preserve">2.1.1.01.01362</t>
  </si>
  <si>
    <t xml:space="preserve">Luis Carlos Lopes Pereira Me</t>
  </si>
  <si>
    <t xml:space="preserve">2.1.1.01.01363</t>
  </si>
  <si>
    <t xml:space="preserve">Cleber Tadeu Bridi</t>
  </si>
  <si>
    <t xml:space="preserve">2.1.1.01.01364</t>
  </si>
  <si>
    <t xml:space="preserve">Santisil Com De Prod Alimenticios Ltda</t>
  </si>
  <si>
    <t xml:space="preserve">2.1.1.01.01365</t>
  </si>
  <si>
    <t xml:space="preserve">Utilar Shop Ind E Com De Utens. Domestic</t>
  </si>
  <si>
    <t xml:space="preserve">2.1.1.01.01366</t>
  </si>
  <si>
    <t xml:space="preserve">Victor Hugo Andrade E Silva Purif Me</t>
  </si>
  <si>
    <t xml:space="preserve">2.1.1.01.01367</t>
  </si>
  <si>
    <t xml:space="preserve">Artix Visual Sociedade Unipessoal Ltda</t>
  </si>
  <si>
    <t xml:space="preserve">2.1.1.01.01368</t>
  </si>
  <si>
    <t xml:space="preserve">J Roselli Moveis Ltda Epp</t>
  </si>
  <si>
    <t xml:space="preserve">2.1.1.01.01369</t>
  </si>
  <si>
    <t xml:space="preserve">Crudo Plast Ind E Comercio Ltda Me</t>
  </si>
  <si>
    <t xml:space="preserve">2.1.1.01.01370</t>
  </si>
  <si>
    <t xml:space="preserve">Grr Comercio De Colchoes Ltda</t>
  </si>
  <si>
    <t xml:space="preserve">2.1.1.01.01371</t>
  </si>
  <si>
    <t xml:space="preserve">Max-Fer Tools Comercial Ltda</t>
  </si>
  <si>
    <t xml:space="preserve">2.1.1.01.01372</t>
  </si>
  <si>
    <t xml:space="preserve">Ttack Medical Com Equip Hosp Eireli</t>
  </si>
  <si>
    <t xml:space="preserve">2.1.1.01.01373</t>
  </si>
  <si>
    <t xml:space="preserve">46.980.007 Adirlene F Da Silva Sanches</t>
  </si>
  <si>
    <t xml:space="preserve">2.1.1.01.01374</t>
  </si>
  <si>
    <t xml:space="preserve">Nicomed Produtos Hospitalares</t>
  </si>
  <si>
    <t xml:space="preserve">2.1.1.01.01375</t>
  </si>
  <si>
    <t xml:space="preserve">Ribersaude Hospitalar Rp Ltda</t>
  </si>
  <si>
    <t xml:space="preserve">2.1.1.01.01376</t>
  </si>
  <si>
    <t xml:space="preserve">Sul.Com Atacado E Varejo Ltda</t>
  </si>
  <si>
    <t xml:space="preserve">2.1.1.01.01377</t>
  </si>
  <si>
    <t xml:space="preserve">City Ar Serv E Com Sociedade Unipessoal</t>
  </si>
  <si>
    <t xml:space="preserve">2.1.1.01.01378</t>
  </si>
  <si>
    <t xml:space="preserve">V&amp;V Solucoes Ilimitadas Ltda</t>
  </si>
  <si>
    <t xml:space="preserve">2.1.1.01.01379</t>
  </si>
  <si>
    <t xml:space="preserve">Bramed Com Hosp Do Brasil</t>
  </si>
  <si>
    <t xml:space="preserve">2.1.1.01.01380</t>
  </si>
  <si>
    <t xml:space="preserve">Import Service Mat Med Hosp Ltda</t>
  </si>
  <si>
    <t xml:space="preserve">2.1.1.01.01381</t>
  </si>
  <si>
    <t xml:space="preserve">Unimax Comercial Eireli</t>
  </si>
  <si>
    <t xml:space="preserve">2.1.1.01.01382</t>
  </si>
  <si>
    <t xml:space="preserve">Cesar Augusto Silveira Rp</t>
  </si>
  <si>
    <t xml:space="preserve">2.1.1.01.01383</t>
  </si>
  <si>
    <t xml:space="preserve">Premium Servicos Graficos Digitais Ltda</t>
  </si>
  <si>
    <t xml:space="preserve">2.1.1.01.01384</t>
  </si>
  <si>
    <t xml:space="preserve">Cristalia Prod Quimicos Farmaceuticos Lt</t>
  </si>
  <si>
    <t xml:space="preserve">2.1.1.01.01385</t>
  </si>
  <si>
    <t xml:space="preserve">Dbi Comercio E Importacao Ltda</t>
  </si>
  <si>
    <t xml:space="preserve">2.1.1.01.01386</t>
  </si>
  <si>
    <t xml:space="preserve">Mmed Dist, Importadora, Com E Servicos L</t>
  </si>
  <si>
    <t xml:space="preserve">2.1.1.01.01388</t>
  </si>
  <si>
    <t xml:space="preserve">Cm Hospitalar S.A. Londrina</t>
  </si>
  <si>
    <t xml:space="preserve">2.1.1.01.01389</t>
  </si>
  <si>
    <t xml:space="preserve">Precision Com Dist De Prod Med Hosp Ltda</t>
  </si>
  <si>
    <t xml:space="preserve">2.1.1.01.01390</t>
  </si>
  <si>
    <t xml:space="preserve">Ccm Print Etiquetas E Rotulos Adesivos L</t>
  </si>
  <si>
    <t xml:space="preserve">2.1.1.01.01391</t>
  </si>
  <si>
    <t xml:space="preserve">Dimensao Solucoes Em Tecnologia Ltda</t>
  </si>
  <si>
    <t xml:space="preserve">2.1.1.01.01392</t>
  </si>
  <si>
    <t xml:space="preserve">Eder Santos Correa</t>
  </si>
  <si>
    <t xml:space="preserve">2.1.1.01.01393</t>
  </si>
  <si>
    <t xml:space="preserve">Diatheke Industria E Com Ltda Me</t>
  </si>
  <si>
    <t xml:space="preserve">2.1.1.01.01394</t>
  </si>
  <si>
    <t xml:space="preserve">Fran S Pharma Farmacia De Manip. Ltda</t>
  </si>
  <si>
    <t xml:space="preserve">2.1.1.01.01395</t>
  </si>
  <si>
    <t xml:space="preserve">Rs Distribuidora Hospitalar Ltda</t>
  </si>
  <si>
    <t xml:space="preserve">2.1.1.01.01396</t>
  </si>
  <si>
    <t xml:space="preserve">Ninja Place Ltda</t>
  </si>
  <si>
    <t xml:space="preserve">2.1.1.01.01397</t>
  </si>
  <si>
    <t xml:space="preserve">Mineirao Distribuidora Ltda</t>
  </si>
  <si>
    <t xml:space="preserve">2.1.1.01.01399</t>
  </si>
  <si>
    <t xml:space="preserve">Future Medical Eireli</t>
  </si>
  <si>
    <t xml:space="preserve">2.1.1.01.01400</t>
  </si>
  <si>
    <t xml:space="preserve">Bigpar Copm De Par, Ferr. E Materiais</t>
  </si>
  <si>
    <t xml:space="preserve">2.1.1.01.01401</t>
  </si>
  <si>
    <t xml:space="preserve">Genesio A Mendes E Cia Ltda (35)</t>
  </si>
  <si>
    <t xml:space="preserve">2.1.1.01.01402</t>
  </si>
  <si>
    <t xml:space="preserve">Global Hospitalar Imkp E Com S.A</t>
  </si>
  <si>
    <t xml:space="preserve">2.1.1.01.01403</t>
  </si>
  <si>
    <t xml:space="preserve">Ojb Nicesio</t>
  </si>
  <si>
    <t xml:space="preserve">2.1.1.01.01404</t>
  </si>
  <si>
    <t xml:space="preserve">Norte Sul Comercial Dist Ltda</t>
  </si>
  <si>
    <t xml:space="preserve">2.1.1.01.01405</t>
  </si>
  <si>
    <t xml:space="preserve">Rinaldo De Almeida Palacio Junior</t>
  </si>
  <si>
    <t xml:space="preserve">2.1.1.01.01406</t>
  </si>
  <si>
    <t xml:space="preserve">Cirilo Cabos Imp E Exp Ltda</t>
  </si>
  <si>
    <t xml:space="preserve">2.1.1.01.01407</t>
  </si>
  <si>
    <t xml:space="preserve">Supermedica Distribuidora Hosp Ltda</t>
  </si>
  <si>
    <t xml:space="preserve">2.1.1.01.01408</t>
  </si>
  <si>
    <t xml:space="preserve">Casa Qips Inovacao Em Treinamentos Ltda</t>
  </si>
  <si>
    <t xml:space="preserve">2.1.1.01.01409</t>
  </si>
  <si>
    <t xml:space="preserve">Plastier Ind Com E Rep De A. De Seguranc</t>
  </si>
  <si>
    <t xml:space="preserve">2.1.1.01.01410</t>
  </si>
  <si>
    <t xml:space="preserve">Med Cruz Equip Medicos Ltda</t>
  </si>
  <si>
    <t xml:space="preserve">2.1.1.01.01411</t>
  </si>
  <si>
    <t xml:space="preserve">Vbf De Souza Com De Moveis, Maq E Equip.</t>
  </si>
  <si>
    <t xml:space="preserve">2.1.1.01.01412</t>
  </si>
  <si>
    <t xml:space="preserve">Jf Horti Fruti Carabolante Ltda</t>
  </si>
  <si>
    <t xml:space="preserve">2.1.1.01.01413</t>
  </si>
  <si>
    <t xml:space="preserve">Biolimp Ltda</t>
  </si>
  <si>
    <t xml:space="preserve">2.1.1.01.01414</t>
  </si>
  <si>
    <t xml:space="preserve">Levox Coml De Fitas Ltda</t>
  </si>
  <si>
    <t xml:space="preserve">2.1.1.01.01415</t>
  </si>
  <si>
    <t xml:space="preserve">Regina Celi Scatolini Dos Reis</t>
  </si>
  <si>
    <t xml:space="preserve">2.1.1.01.01416</t>
  </si>
  <si>
    <t xml:space="preserve">Kss Comercio E Ind De Equip Medicos</t>
  </si>
  <si>
    <t xml:space="preserve">2.1.1.01.01417</t>
  </si>
  <si>
    <t xml:space="preserve">Diabeticos Ltda</t>
  </si>
  <si>
    <t xml:space="preserve">2.1.1.01.01418</t>
  </si>
  <si>
    <t xml:space="preserve">New Higipel Comercial Ltda</t>
  </si>
  <si>
    <t xml:space="preserve">2.1.1.01.01419</t>
  </si>
  <si>
    <t xml:space="preserve">2.1.1.01.01420</t>
  </si>
  <si>
    <t xml:space="preserve">34.084.478 Jucirene Ribeiro Lins</t>
  </si>
  <si>
    <t xml:space="preserve">2.1.1.01.01421</t>
  </si>
  <si>
    <t xml:space="preserve">Medh Dist De Medicamentos Ltda</t>
  </si>
  <si>
    <t xml:space="preserve">2.1.1.01.01422</t>
  </si>
  <si>
    <t xml:space="preserve">Comsermas Com De Mat De Const Ltda</t>
  </si>
  <si>
    <t xml:space="preserve">2.1.1.01.01423</t>
  </si>
  <si>
    <t xml:space="preserve">Logmov Ltda</t>
  </si>
  <si>
    <t xml:space="preserve">2.1.1.01.01424</t>
  </si>
  <si>
    <t xml:space="preserve">Olivo E Machado Com De Art Med</t>
  </si>
  <si>
    <t xml:space="preserve">2.1.1.01.01425</t>
  </si>
  <si>
    <t xml:space="preserve">As Furiosas Ltda</t>
  </si>
  <si>
    <t xml:space="preserve">2.1.1.01.01426</t>
  </si>
  <si>
    <t xml:space="preserve">Globalmed Distribuicao Ltda</t>
  </si>
  <si>
    <t xml:space="preserve">2.1.1.01.01427</t>
  </si>
  <si>
    <t xml:space="preserve">Total Line Comercio E Servicos Ltda Me</t>
  </si>
  <si>
    <t xml:space="preserve">2.1.1.01.01428</t>
  </si>
  <si>
    <t xml:space="preserve">Naves Viagens E Turismo Ltda</t>
  </si>
  <si>
    <t xml:space="preserve">2.1.1.01.01429</t>
  </si>
  <si>
    <t xml:space="preserve">Ivan Barrachi</t>
  </si>
  <si>
    <t xml:space="preserve">2.1.1.01.01430</t>
  </si>
  <si>
    <t xml:space="preserve">Ciclo Pecas- Bicicletas,Pecas E Servicos</t>
  </si>
  <si>
    <t xml:space="preserve">2.1.1.01.01431</t>
  </si>
  <si>
    <t xml:space="preserve">Hit Midias Com Visual,Grafica,Decoracao</t>
  </si>
  <si>
    <t xml:space="preserve">2.1.1.01.01432</t>
  </si>
  <si>
    <t xml:space="preserve">Evolves Dist De Eletronicos Ltda</t>
  </si>
  <si>
    <t xml:space="preserve">2.1.1.01.01433</t>
  </si>
  <si>
    <t xml:space="preserve">Baterias E Auto Eletrica Magalhaes Ltda</t>
  </si>
  <si>
    <t xml:space="preserve">2.1.1.01.01435</t>
  </si>
  <si>
    <t xml:space="preserve">J V C Ltda</t>
  </si>
  <si>
    <t xml:space="preserve">2.1.1.01.01436</t>
  </si>
  <si>
    <t xml:space="preserve">Luciney Inacio Mendes Camilo</t>
  </si>
  <si>
    <t xml:space="preserve">2.1.1.01.01442</t>
  </si>
  <si>
    <t xml:space="preserve">Narcel Refrigeracao Comercial Ltda</t>
  </si>
  <si>
    <t xml:space="preserve">2.1.1.01.01443</t>
  </si>
  <si>
    <t xml:space="preserve">Eletro Centro Com De Pecas E Eletroelet</t>
  </si>
  <si>
    <t xml:space="preserve">2.1.1.01.01454</t>
  </si>
  <si>
    <t xml:space="preserve">Quartimed Hospitalar Ltda</t>
  </si>
  <si>
    <t xml:space="preserve">2.1.1.01.01456</t>
  </si>
  <si>
    <t xml:space="preserve">Centerkit</t>
  </si>
  <si>
    <t xml:space="preserve">2.1.1.02</t>
  </si>
  <si>
    <t xml:space="preserve">Fornecedores de Serv. Médicos PF</t>
  </si>
  <si>
    <t xml:space="preserve">2.1.1.02.00004</t>
  </si>
  <si>
    <t xml:space="preserve">Angelo Gustavo Zucca Mathes</t>
  </si>
  <si>
    <t xml:space="preserve">2.1.1.02.00035</t>
  </si>
  <si>
    <t xml:space="preserve">Joel Calchichi Rigo</t>
  </si>
  <si>
    <t xml:space="preserve">2.1.1.02.00056</t>
  </si>
  <si>
    <t xml:space="preserve">João Cornicelli</t>
  </si>
  <si>
    <t xml:space="preserve">2.1.1.02.00111</t>
  </si>
  <si>
    <t xml:space="preserve">Esidir José Faccio</t>
  </si>
  <si>
    <t xml:space="preserve">2.1.1.02.00165</t>
  </si>
  <si>
    <t xml:space="preserve">Heitor Ricardo Cosiski Marana</t>
  </si>
  <si>
    <t xml:space="preserve">2.1.1.02.00173</t>
  </si>
  <si>
    <t xml:space="preserve">Gerson Felisbino Dos Reis</t>
  </si>
  <si>
    <t xml:space="preserve">2.1.1.02.00238</t>
  </si>
  <si>
    <t xml:space="preserve">Luiz Arthur Z.Galvão Cesar</t>
  </si>
  <si>
    <t xml:space="preserve">2.1.1.02.00247</t>
  </si>
  <si>
    <t xml:space="preserve">Wagner S.Shimazaki</t>
  </si>
  <si>
    <t xml:space="preserve">2.1.1.02.00255</t>
  </si>
  <si>
    <t xml:space="preserve">Paula Sandra R. Cuginotti</t>
  </si>
  <si>
    <t xml:space="preserve">2.1.1.02.00274</t>
  </si>
  <si>
    <t xml:space="preserve">Gustavo Antonio Neppelenbroek</t>
  </si>
  <si>
    <t xml:space="preserve">2.1.1.02.00354</t>
  </si>
  <si>
    <t xml:space="preserve">Helio Sergio Fernadez Cyrino</t>
  </si>
  <si>
    <t xml:space="preserve">2.1.1.02.00360</t>
  </si>
  <si>
    <t xml:space="preserve">Grasiela Soletti Facciulo</t>
  </si>
  <si>
    <t xml:space="preserve">2.1.1.02.00365</t>
  </si>
  <si>
    <t xml:space="preserve">Raphael Mismito de Carvalho</t>
  </si>
  <si>
    <t xml:space="preserve">2.1.1.02.00368</t>
  </si>
  <si>
    <t xml:space="preserve">Gustavo Prata Misiara</t>
  </si>
  <si>
    <t xml:space="preserve">2.1.1.02.00371</t>
  </si>
  <si>
    <t xml:space="preserve">Luciana de Abreu Soares Borges</t>
  </si>
  <si>
    <t xml:space="preserve">2.1.1.02.00373</t>
  </si>
  <si>
    <t xml:space="preserve">ENIO FERREIRA FREITAS</t>
  </si>
  <si>
    <t xml:space="preserve">2.1.1.02.00376</t>
  </si>
  <si>
    <t xml:space="preserve">Rogerio A. Araujo Andrade</t>
  </si>
  <si>
    <t xml:space="preserve">2.1.1.02.00396</t>
  </si>
  <si>
    <t xml:space="preserve">Maria Betânia Calzavara Lemos</t>
  </si>
  <si>
    <t xml:space="preserve">2.1.1.02.00451</t>
  </si>
  <si>
    <t xml:space="preserve">Lucas Albieri</t>
  </si>
  <si>
    <t xml:space="preserve">2.1.1.02.00454</t>
  </si>
  <si>
    <t xml:space="preserve">Douglas A. de Carvalho</t>
  </si>
  <si>
    <t xml:space="preserve">2.1.1.02.00456</t>
  </si>
  <si>
    <t xml:space="preserve">Frederico de A. Soares</t>
  </si>
  <si>
    <t xml:space="preserve">2.1.1.02.00493</t>
  </si>
  <si>
    <t xml:space="preserve">Ana Carolina Costa da Silva</t>
  </si>
  <si>
    <t xml:space="preserve">2.1.1.02.00532</t>
  </si>
  <si>
    <t xml:space="preserve">Ricardo Alexandre Silveira</t>
  </si>
  <si>
    <t xml:space="preserve">2.1.1.02.00536</t>
  </si>
  <si>
    <t xml:space="preserve">Miguel Francisco Julio Neto</t>
  </si>
  <si>
    <t xml:space="preserve">2.1.1.02.00554</t>
  </si>
  <si>
    <t xml:space="preserve">Bruna Alessandra da Silva</t>
  </si>
  <si>
    <t xml:space="preserve">2.1.1.02.00569</t>
  </si>
  <si>
    <t xml:space="preserve">Graziela Cruz e Silva</t>
  </si>
  <si>
    <t xml:space="preserve">2.1.1.02.00598</t>
  </si>
  <si>
    <t xml:space="preserve">Veridiana Verzignassi</t>
  </si>
  <si>
    <t xml:space="preserve">2.1.1.02.00606</t>
  </si>
  <si>
    <t xml:space="preserve">Jose Eduardo Chufalo</t>
  </si>
  <si>
    <t xml:space="preserve">2.1.1.02.00607</t>
  </si>
  <si>
    <t xml:space="preserve">David Leite Fortes</t>
  </si>
  <si>
    <t xml:space="preserve">2.1.1.02.00623</t>
  </si>
  <si>
    <t xml:space="preserve">Allana Campos Alves</t>
  </si>
  <si>
    <t xml:space="preserve">2.1.1.03</t>
  </si>
  <si>
    <t xml:space="preserve">Fornecedores Serv. Médicos PJ</t>
  </si>
  <si>
    <t xml:space="preserve">2.1.1.03.00008</t>
  </si>
  <si>
    <t xml:space="preserve">Clinica Rossanez S/S</t>
  </si>
  <si>
    <t xml:space="preserve">2.1.1.03.00009</t>
  </si>
  <si>
    <t xml:space="preserve">Cassiani E Nassar Serviços Médicos</t>
  </si>
  <si>
    <t xml:space="preserve">2.1.1.03.00011</t>
  </si>
  <si>
    <t xml:space="preserve">Clinica Vascular Dr. Rui Do Prado Filho</t>
  </si>
  <si>
    <t xml:space="preserve">2.1.1.03.00013</t>
  </si>
  <si>
    <t xml:space="preserve">Cep Centro De Ginecologia E End.</t>
  </si>
  <si>
    <t xml:space="preserve">2.1.1.03.00016</t>
  </si>
  <si>
    <t xml:space="preserve">Clinica Marques S/C Ltda.</t>
  </si>
  <si>
    <t xml:space="preserve">2.1.1.03.00017</t>
  </si>
  <si>
    <t xml:space="preserve">Clínica Vida S/C Ltda</t>
  </si>
  <si>
    <t xml:space="preserve">2.1.1.03.00021</t>
  </si>
  <si>
    <t xml:space="preserve">Castillo E Ferracioli S/C</t>
  </si>
  <si>
    <t xml:space="preserve">2.1.1.03.00022</t>
  </si>
  <si>
    <t xml:space="preserve">Clinica Cardiocenter S/C Ltda.</t>
  </si>
  <si>
    <t xml:space="preserve">2.1.1.03.00023</t>
  </si>
  <si>
    <t xml:space="preserve">Clinica De Assessoria Méd. E Enf. Campos</t>
  </si>
  <si>
    <t xml:space="preserve">2.1.1.03.00032</t>
  </si>
  <si>
    <t xml:space="preserve">Instituto Patologia E Citologia Prof.Dr.</t>
  </si>
  <si>
    <t xml:space="preserve">2.1.1.03.00034</t>
  </si>
  <si>
    <t xml:space="preserve">Instituto Paulista De Otorrinorologia</t>
  </si>
  <si>
    <t xml:space="preserve">2.1.1.03.00035</t>
  </si>
  <si>
    <t xml:space="preserve">Ismael, Rojas &amp; Bernardes Ltda.</t>
  </si>
  <si>
    <t xml:space="preserve">2.1.1.03.00041</t>
  </si>
  <si>
    <t xml:space="preserve">Laboratório Patologia Cirurgica Citopato</t>
  </si>
  <si>
    <t xml:space="preserve">2.1.1.03.00043</t>
  </si>
  <si>
    <t xml:space="preserve">Alioti Romano Servicos De Cirurgia Vasc</t>
  </si>
  <si>
    <t xml:space="preserve">2.1.1.03.00044</t>
  </si>
  <si>
    <t xml:space="preserve">M.M. Laboratório De Patologia E Citologi</t>
  </si>
  <si>
    <t xml:space="preserve">2.1.1.03.00047</t>
  </si>
  <si>
    <t xml:space="preserve">Mins - Serviços De Pediatria S/C</t>
  </si>
  <si>
    <t xml:space="preserve">2.1.1.03.00051</t>
  </si>
  <si>
    <t xml:space="preserve">Nucleo De Neurocirurgia Ribeirão Preto L</t>
  </si>
  <si>
    <t xml:space="preserve">2.1.1.03.00055</t>
  </si>
  <si>
    <t xml:space="preserve">Serviço Hemoterapia São Francisco</t>
  </si>
  <si>
    <t xml:space="preserve">2.1.1.03.00066</t>
  </si>
  <si>
    <t xml:space="preserve">Benoni Gabarra Oftalmologia S/C Ltda.</t>
  </si>
  <si>
    <t xml:space="preserve">2.1.1.03.00067</t>
  </si>
  <si>
    <t xml:space="preserve">Granato Serviço Médico</t>
  </si>
  <si>
    <t xml:space="preserve">2.1.1.03.00070</t>
  </si>
  <si>
    <t xml:space="preserve">Neuron Clinica Médica (Plastina)</t>
  </si>
  <si>
    <t xml:space="preserve">2.1.1.03.00073</t>
  </si>
  <si>
    <t xml:space="preserve">Oxicar Prestadora De Serviços Médicos S/</t>
  </si>
  <si>
    <t xml:space="preserve">2.1.1.03.00075</t>
  </si>
  <si>
    <t xml:space="preserve">Clinica Ragghianti E Vilella S/S</t>
  </si>
  <si>
    <t xml:space="preserve">2.1.1.03.00076</t>
  </si>
  <si>
    <t xml:space="preserve">CECAM Centro De Cirurgia Ambulatorial S/</t>
  </si>
  <si>
    <t xml:space="preserve">2.1.1.03.00077</t>
  </si>
  <si>
    <t xml:space="preserve">Centro Clinico Gianny Bordin S/S</t>
  </si>
  <si>
    <t xml:space="preserve">2.1.1.03.00094</t>
  </si>
  <si>
    <t xml:space="preserve">Barbi &amp; Graça S/S</t>
  </si>
  <si>
    <t xml:space="preserve">2.1.1.03.00095</t>
  </si>
  <si>
    <t xml:space="preserve">Preserve-se Prestação De Serviços Médico</t>
  </si>
  <si>
    <t xml:space="preserve">2.1.1.03.00099</t>
  </si>
  <si>
    <t xml:space="preserve">Orthos Clínica - Ortopedia E Psicologia</t>
  </si>
  <si>
    <t xml:space="preserve">2.1.1.03.00100</t>
  </si>
  <si>
    <t xml:space="preserve">Pontelli &amp; Scialom Serviços Médicos Ltda</t>
  </si>
  <si>
    <t xml:space="preserve">2.1.1.03.00103</t>
  </si>
  <si>
    <t xml:space="preserve">Derma Plena Clínica Médica S/S</t>
  </si>
  <si>
    <t xml:space="preserve">2.1.1.03.00120</t>
  </si>
  <si>
    <t xml:space="preserve">CEORT - Centro Espec. Ortopedia Traumato</t>
  </si>
  <si>
    <t xml:space="preserve">2.1.1.03.00125</t>
  </si>
  <si>
    <t xml:space="preserve">Comerp Coop. Trabalho Medico Rib Preto</t>
  </si>
  <si>
    <t xml:space="preserve">2.1.1.03.00126</t>
  </si>
  <si>
    <t xml:space="preserve">D Ferratone Serviços Medicos Ltda ME</t>
  </si>
  <si>
    <t xml:space="preserve">2.1.1.03.00127</t>
  </si>
  <si>
    <t xml:space="preserve">Clinica Medica Materbella SS</t>
  </si>
  <si>
    <t xml:space="preserve">2.1.1.03.00130</t>
  </si>
  <si>
    <t xml:space="preserve">VHP Consultoria e Serviços Medicos</t>
  </si>
  <si>
    <t xml:space="preserve">2.1.1.03.00136</t>
  </si>
  <si>
    <t xml:space="preserve">Clinica Med. Ramiro e Buzato Soc Simples</t>
  </si>
  <si>
    <t xml:space="preserve">2.1.1.03.00142</t>
  </si>
  <si>
    <t xml:space="preserve">Queiroz Filho Ortoped. Traumatolog. S/S</t>
  </si>
  <si>
    <t xml:space="preserve">2.1.1.03.00146</t>
  </si>
  <si>
    <t xml:space="preserve">SLT Serviços Médicos LTDA</t>
  </si>
  <si>
    <t xml:space="preserve">2.1.1.03.00150</t>
  </si>
  <si>
    <t xml:space="preserve">PR de Oliveira Clínica Médica LTDA EPP</t>
  </si>
  <si>
    <t xml:space="preserve">2.1.1.03.00163</t>
  </si>
  <si>
    <t xml:space="preserve">Clínica Von Sehn Ltda</t>
  </si>
  <si>
    <t xml:space="preserve">2.1.1.03.00167</t>
  </si>
  <si>
    <t xml:space="preserve">Martins &amp; Martins Serviços Médicos LTDA</t>
  </si>
  <si>
    <t xml:space="preserve">2.1.1.03.00171</t>
  </si>
  <si>
    <t xml:space="preserve">JPH Clínica Médica LTDA ME</t>
  </si>
  <si>
    <t xml:space="preserve">2.1.1.03.00174</t>
  </si>
  <si>
    <t xml:space="preserve">Sbicca e Martinez Serviços Médicos LTDA</t>
  </si>
  <si>
    <t xml:space="preserve">2.1.1.03.00175</t>
  </si>
  <si>
    <t xml:space="preserve">João Francisco Franze Clinica Medica</t>
  </si>
  <si>
    <t xml:space="preserve">2.1.1.03.00179</t>
  </si>
  <si>
    <t xml:space="preserve">Escuta Fonoaudiologia LTDA</t>
  </si>
  <si>
    <t xml:space="preserve">2.1.1.03.00185</t>
  </si>
  <si>
    <t xml:space="preserve">R &amp; R Médicos Associados S/C LTDA</t>
  </si>
  <si>
    <t xml:space="preserve">2.1.1.03.00189</t>
  </si>
  <si>
    <t xml:space="preserve">Clínica Cravinhos S/S LTDA</t>
  </si>
  <si>
    <t xml:space="preserve">2.1.1.03.00192</t>
  </si>
  <si>
    <t xml:space="preserve">DL Serviços Médicos LTDA ME</t>
  </si>
  <si>
    <t xml:space="preserve">2.1.1.03.00194</t>
  </si>
  <si>
    <t xml:space="preserve">Almeida Lot Serviços Médicos LTDA ME</t>
  </si>
  <si>
    <t xml:space="preserve">2.1.1.03.00195</t>
  </si>
  <si>
    <t xml:space="preserve">Mufasa Serviços Médicos LTDA ME</t>
  </si>
  <si>
    <t xml:space="preserve">2.1.1.03.00196</t>
  </si>
  <si>
    <t xml:space="preserve">Sarah Berbare Clínica Médica EIRELI</t>
  </si>
  <si>
    <t xml:space="preserve">2.1.1.03.00203</t>
  </si>
  <si>
    <t xml:space="preserve">JSBO Serviços Médicos S/S LTDA</t>
  </si>
  <si>
    <t xml:space="preserve">2.1.1.03.00209</t>
  </si>
  <si>
    <t xml:space="preserve">Luca Vilela Clínica Médica LTDA ME</t>
  </si>
  <si>
    <t xml:space="preserve">2.1.1.03.00211</t>
  </si>
  <si>
    <t xml:space="preserve">Gesti Servicos Medico - Hospitalares SP</t>
  </si>
  <si>
    <t xml:space="preserve">2.1.1.03.00212</t>
  </si>
  <si>
    <t xml:space="preserve">Pignatti Clinica de Estetica Ltda</t>
  </si>
  <si>
    <t xml:space="preserve">2.1.1.03.00214</t>
  </si>
  <si>
    <t xml:space="preserve">Jivago Jorge Scandiuzzi Eireli - Me</t>
  </si>
  <si>
    <t xml:space="preserve">2.1.1.03.00215</t>
  </si>
  <si>
    <t xml:space="preserve">Marcos Antonio Marton Filho EIRELI</t>
  </si>
  <si>
    <t xml:space="preserve">2.1.1.03.00249</t>
  </si>
  <si>
    <t xml:space="preserve">LF Sousa Serviços Médicos EIRELI</t>
  </si>
  <si>
    <t xml:space="preserve">2.1.1.03.00259</t>
  </si>
  <si>
    <t xml:space="preserve">CAMERP Centro de Atend Med de RP Ltda</t>
  </si>
  <si>
    <t xml:space="preserve">2.1.1.03.00272</t>
  </si>
  <si>
    <t xml:space="preserve">FAL Clinica Médica Eireli</t>
  </si>
  <si>
    <t xml:space="preserve">2.1.1.03.00273</t>
  </si>
  <si>
    <t xml:space="preserve">Camila Picelli Fernandes - ME</t>
  </si>
  <si>
    <t xml:space="preserve">2.1.1.03.00298</t>
  </si>
  <si>
    <t xml:space="preserve">GMED Saúde EIRELI - ME</t>
  </si>
  <si>
    <t xml:space="preserve">2.1.1.03.00323</t>
  </si>
  <si>
    <t xml:space="preserve">Pamplona Serv. Med. Ltda</t>
  </si>
  <si>
    <t xml:space="preserve">2.1.1.03.00329</t>
  </si>
  <si>
    <t xml:space="preserve">Helou Rassi Servicos Medicos Ltda</t>
  </si>
  <si>
    <t xml:space="preserve">2.1.1.03.00340</t>
  </si>
  <si>
    <t xml:space="preserve">Crysostomo Clinica Medica Eireli</t>
  </si>
  <si>
    <t xml:space="preserve">2.1.1.03.00341</t>
  </si>
  <si>
    <t xml:space="preserve">Guilherme C. de A. Cardoso ME</t>
  </si>
  <si>
    <t xml:space="preserve">2.1.1.03.00346</t>
  </si>
  <si>
    <t xml:space="preserve">Rodrigues Catureli Serviços Medicos Ltda</t>
  </si>
  <si>
    <t xml:space="preserve">2.1.1.03.00357</t>
  </si>
  <si>
    <t xml:space="preserve">AM Beraldo Serviços Médicos LTDA ME</t>
  </si>
  <si>
    <t xml:space="preserve">2.1.1.03.00358</t>
  </si>
  <si>
    <t xml:space="preserve">Lcf Psicologia E Servicos Medicos Ltda</t>
  </si>
  <si>
    <t xml:space="preserve">2.1.1.03.00359</t>
  </si>
  <si>
    <t xml:space="preserve">Rufato &amp; Sales S/S LTDA ME</t>
  </si>
  <si>
    <t xml:space="preserve">2.1.1.03.00367</t>
  </si>
  <si>
    <t xml:space="preserve">Pienezza Serv. Med. Assess. Gest. LTDA</t>
  </si>
  <si>
    <t xml:space="preserve">2.1.1.03.00368</t>
  </si>
  <si>
    <t xml:space="preserve">Victoria Dias Serv. Med. S/S</t>
  </si>
  <si>
    <t xml:space="preserve">2.1.1.03.00371</t>
  </si>
  <si>
    <t xml:space="preserve">Clin. Med. Louzada Moura LTDA</t>
  </si>
  <si>
    <t xml:space="preserve">2.1.1.03.00374</t>
  </si>
  <si>
    <t xml:space="preserve">Faria &amp; Guimarães Serv. Méd. LTDA</t>
  </si>
  <si>
    <t xml:space="preserve">2.1.1.03.00388</t>
  </si>
  <si>
    <t xml:space="preserve">J A F F Silva Serv. Méd. S/S LTDA</t>
  </si>
  <si>
    <t xml:space="preserve">2.1.1.03.00389</t>
  </si>
  <si>
    <t xml:space="preserve">A.G. Rezende Lopes Serv. Méd. LTDA</t>
  </si>
  <si>
    <t xml:space="preserve">2.1.1.03.00390</t>
  </si>
  <si>
    <t xml:space="preserve">Mafran Serv. Méd. LTDA</t>
  </si>
  <si>
    <t xml:space="preserve">2.1.1.03.00414</t>
  </si>
  <si>
    <t xml:space="preserve">Oliveira Braga RP Serviços Medicos Ltda</t>
  </si>
  <si>
    <t xml:space="preserve">2.1.1.03.00425</t>
  </si>
  <si>
    <t xml:space="preserve">Techcapital Diag &amp; Equip Med Hosp Ltda</t>
  </si>
  <si>
    <t xml:space="preserve">2.1.1.03.00430</t>
  </si>
  <si>
    <t xml:space="preserve">Kma Clinica Pediatrica S/S Ltda</t>
  </si>
  <si>
    <t xml:space="preserve">2.1.1.03.00434</t>
  </si>
  <si>
    <t xml:space="preserve">H.C.I. - Hemod. e Cardio. Invasiva S/S</t>
  </si>
  <si>
    <t xml:space="preserve">2.1.1.03.00438</t>
  </si>
  <si>
    <t xml:space="preserve">Eu Ttum Yang Serviços Médicos EIRELI</t>
  </si>
  <si>
    <t xml:space="preserve">2.1.1.03.00439</t>
  </si>
  <si>
    <t xml:space="preserve">Meucci Serviços Médicos LTDA</t>
  </si>
  <si>
    <t xml:space="preserve">2.1.1.03.00442</t>
  </si>
  <si>
    <t xml:space="preserve">Ferrao Serviços Medicos Eireli</t>
  </si>
  <si>
    <t xml:space="preserve">2.1.1.03.00453</t>
  </si>
  <si>
    <t xml:space="preserve">MBLM Serviços Medicos Ltda</t>
  </si>
  <si>
    <t xml:space="preserve">2.1.1.03.00461</t>
  </si>
  <si>
    <t xml:space="preserve">Renata Haikal Serviços Medicos Eireli</t>
  </si>
  <si>
    <t xml:space="preserve">2.1.1.03.00468</t>
  </si>
  <si>
    <t xml:space="preserve">T.Casimiro Serviços Médicos Ltda</t>
  </si>
  <si>
    <t xml:space="preserve">2.1.1.03.00471</t>
  </si>
  <si>
    <t xml:space="preserve">Clinica De Vacina, Alergia, Imunologia E</t>
  </si>
  <si>
    <t xml:space="preserve">2.1.1.03.00474</t>
  </si>
  <si>
    <t xml:space="preserve">Serviço de Nefrologia de Ribeirão Preto</t>
  </si>
  <si>
    <t xml:space="preserve">2.1.1.03.00476</t>
  </si>
  <si>
    <t xml:space="preserve">Angela Filomena Devito &amp; Cia Ltda</t>
  </si>
  <si>
    <t xml:space="preserve">2.1.1.03.00479</t>
  </si>
  <si>
    <t xml:space="preserve">Marcela C Marquezani Ferreira Eireli</t>
  </si>
  <si>
    <t xml:space="preserve">2.1.1.03.00484</t>
  </si>
  <si>
    <t xml:space="preserve">Natalia Albino Garcia Eireli</t>
  </si>
  <si>
    <t xml:space="preserve">2.1.1.03.00491</t>
  </si>
  <si>
    <t xml:space="preserve">Baruffi Med Eireli</t>
  </si>
  <si>
    <t xml:space="preserve">2.1.1.03.00505</t>
  </si>
  <si>
    <t xml:space="preserve">Agra e Ferreira Infecto Ltda</t>
  </si>
  <si>
    <t xml:space="preserve">2.1.1.03.00512</t>
  </si>
  <si>
    <t xml:space="preserve">Aleantonio Serviços Medicos Ltda</t>
  </si>
  <si>
    <t xml:space="preserve">2.1.1.03.00521</t>
  </si>
  <si>
    <t xml:space="preserve">Mendes Silveira Serviços Médicos Ltda</t>
  </si>
  <si>
    <t xml:space="preserve">2.1.1.03.00528</t>
  </si>
  <si>
    <t xml:space="preserve">Saude Med Serviços Médicos Ltda</t>
  </si>
  <si>
    <t xml:space="preserve">2.1.1.03.00529</t>
  </si>
  <si>
    <t xml:space="preserve">Paz Leal Serviços Médicos - Eireli</t>
  </si>
  <si>
    <t xml:space="preserve">2.1.1.03.00530</t>
  </si>
  <si>
    <t xml:space="preserve">Grisotto e Maekawa Clínica Médica LTDA</t>
  </si>
  <si>
    <t xml:space="preserve">2.1.1.03.00533</t>
  </si>
  <si>
    <t xml:space="preserve">TS Prestadoras de Serviços Médicos Ltda</t>
  </si>
  <si>
    <t xml:space="preserve">2.1.1.03.00551</t>
  </si>
  <si>
    <t xml:space="preserve">Eduarda Abduch Sanches e Serv. Méd. Ltda</t>
  </si>
  <si>
    <t xml:space="preserve">2.1.1.03.00555</t>
  </si>
  <si>
    <t xml:space="preserve">Medprime Ribeirao Serviços Médicos Ltda</t>
  </si>
  <si>
    <t xml:space="preserve">2.1.1.03.00556</t>
  </si>
  <si>
    <t xml:space="preserve">GD Serviços Médico LTDA</t>
  </si>
  <si>
    <t xml:space="preserve">2.1.1.03.00563</t>
  </si>
  <si>
    <t xml:space="preserve">E. Saab Medicina Integrativa Ltda</t>
  </si>
  <si>
    <t xml:space="preserve">2.1.1.03.00565</t>
  </si>
  <si>
    <t xml:space="preserve">Nogueira Barros Clinica Medica S/S Ltda</t>
  </si>
  <si>
    <t xml:space="preserve">2.1.1.03.00567</t>
  </si>
  <si>
    <t xml:space="preserve">Silvestre &amp; Cardin Serviços Médicos Ltda</t>
  </si>
  <si>
    <t xml:space="preserve">2.1.1.03.00574</t>
  </si>
  <si>
    <t xml:space="preserve">Carramona Gonçalves Serviços Méd Ltda</t>
  </si>
  <si>
    <t xml:space="preserve">2.1.1.03.00575</t>
  </si>
  <si>
    <t xml:space="preserve">Acmoraes Prestadora de Serv Médicos Ltda</t>
  </si>
  <si>
    <t xml:space="preserve">2.1.1.03.00578</t>
  </si>
  <si>
    <t xml:space="preserve">Benchmark Gestao Em Saude E ServiÇos Med</t>
  </si>
  <si>
    <t xml:space="preserve">2.1.1.03.00583</t>
  </si>
  <si>
    <t xml:space="preserve">Sapientiae Soluções Médicas Ltda</t>
  </si>
  <si>
    <t xml:space="preserve">2.1.1.03.00585</t>
  </si>
  <si>
    <t xml:space="preserve">Br Santos Serviços Médicos Ltda</t>
  </si>
  <si>
    <t xml:space="preserve">2.1.1.03.00589</t>
  </si>
  <si>
    <t xml:space="preserve">Erika Keiko Misugi Clinica Médica Eireli</t>
  </si>
  <si>
    <t xml:space="preserve">2.1.1.03.00592</t>
  </si>
  <si>
    <t xml:space="preserve">São Francisco Sist de Saúde Soc Emp Ltda</t>
  </si>
  <si>
    <t xml:space="preserve">2.1.1.03.00593</t>
  </si>
  <si>
    <t xml:space="preserve">D.O Prestadora de Serviços Médicos Ltda</t>
  </si>
  <si>
    <t xml:space="preserve">2.1.1.03.00600</t>
  </si>
  <si>
    <t xml:space="preserve">Varussa Claro Serviços Médicos Ltda</t>
  </si>
  <si>
    <t xml:space="preserve">2.1.1.03.00602</t>
  </si>
  <si>
    <t xml:space="preserve">Castro Serviços Médicos LTDA</t>
  </si>
  <si>
    <t xml:space="preserve">2.1.1.03.00615</t>
  </si>
  <si>
    <t xml:space="preserve">Clínica Médica HS S/s</t>
  </si>
  <si>
    <t xml:space="preserve">2.1.1.03.00616</t>
  </si>
  <si>
    <t xml:space="preserve">Bastos da Cunha Médicos Associados</t>
  </si>
  <si>
    <t xml:space="preserve">2.1.1.03.00618</t>
  </si>
  <si>
    <t xml:space="preserve">Stracieri Serviços Médicos S/s</t>
  </si>
  <si>
    <t xml:space="preserve">2.1.1.03.00621</t>
  </si>
  <si>
    <t xml:space="preserve">Vitta Medicina Integrativa LTDA</t>
  </si>
  <si>
    <t xml:space="preserve">2.1.1.03.00627</t>
  </si>
  <si>
    <t xml:space="preserve">L.S.G Serviços Médicos Ltda</t>
  </si>
  <si>
    <t xml:space="preserve">2.1.1.03.00629</t>
  </si>
  <si>
    <t xml:space="preserve">Brenno Vasconcelos Faria Serv. Med. Ltda</t>
  </si>
  <si>
    <t xml:space="preserve">2.1.1.03.00639</t>
  </si>
  <si>
    <t xml:space="preserve">L.L.A Lopes Serviços Médicos Ltda</t>
  </si>
  <si>
    <t xml:space="preserve">2.1.1.03.00640</t>
  </si>
  <si>
    <t xml:space="preserve">Gahelpa Serviços Médicos Ltda</t>
  </si>
  <si>
    <t xml:space="preserve">2.1.1.03.00649</t>
  </si>
  <si>
    <t xml:space="preserve">Carpe Vita Serviços Médicos Ltda</t>
  </si>
  <si>
    <t xml:space="preserve">2.1.1.03.00655</t>
  </si>
  <si>
    <t xml:space="preserve">Igor Alves Serviços Médicos Ltda</t>
  </si>
  <si>
    <t xml:space="preserve">2.1.1.03.00668</t>
  </si>
  <si>
    <t xml:space="preserve">M Ferro Serviços Médicos Ltda</t>
  </si>
  <si>
    <t xml:space="preserve">2.1.1.03.00675</t>
  </si>
  <si>
    <t xml:space="preserve">Samuel Farah Ser. Médicos Eirelli</t>
  </si>
  <si>
    <t xml:space="preserve">2.1.1.03.00676</t>
  </si>
  <si>
    <t xml:space="preserve">Melo &amp; Melo Assistencia Medica Ltda</t>
  </si>
  <si>
    <t xml:space="preserve">2.1.1.03.00711</t>
  </si>
  <si>
    <t xml:space="preserve">Luciana Moraes dos Santos Serv.Med. Ltda</t>
  </si>
  <si>
    <t xml:space="preserve">2.1.1.03.00712</t>
  </si>
  <si>
    <t xml:space="preserve">Marina Soccal da Silva Ltda</t>
  </si>
  <si>
    <t xml:space="preserve">2.1.1.03.00716</t>
  </si>
  <si>
    <t xml:space="preserve">Yuri Takata Clinica Médica Eireli</t>
  </si>
  <si>
    <t xml:space="preserve">2.1.1.03.00721</t>
  </si>
  <si>
    <t xml:space="preserve">Fujisan Cen. de Hemot. e Hemato do Ceara</t>
  </si>
  <si>
    <t xml:space="preserve">2.1.1.03.00722</t>
  </si>
  <si>
    <t xml:space="preserve">A Maestri Serviços Médicos Ltda.</t>
  </si>
  <si>
    <t xml:space="preserve">2.1.1.03.00724</t>
  </si>
  <si>
    <t xml:space="preserve">Vieira de Andrade Serviços Médicos Ltda</t>
  </si>
  <si>
    <t xml:space="preserve">2.1.1.03.00731</t>
  </si>
  <si>
    <t xml:space="preserve">KOM Serviços Médicos Ltda</t>
  </si>
  <si>
    <t xml:space="preserve">2.1.1.03.00738</t>
  </si>
  <si>
    <t xml:space="preserve">RPS Serviços Médicos Ltda</t>
  </si>
  <si>
    <t xml:space="preserve">2.1.1.03.00740</t>
  </si>
  <si>
    <t xml:space="preserve">PB Serviços Médicos e Hospitalares Ltda</t>
  </si>
  <si>
    <t xml:space="preserve">2.1.1.03.00741</t>
  </si>
  <si>
    <t xml:space="preserve">Css Prestadora de Serviços Medicos  Ltda</t>
  </si>
  <si>
    <t xml:space="preserve">2.1.1.03.00748</t>
  </si>
  <si>
    <t xml:space="preserve">SAVINGHOPE SERVIÇOS MEDICOS LTDA</t>
  </si>
  <si>
    <t xml:space="preserve">2.1.1.03.00753</t>
  </si>
  <si>
    <t xml:space="preserve">Dra Joyce Bisinoto Serviços Médicos Ltda</t>
  </si>
  <si>
    <t xml:space="preserve">2.1.1.03.00770</t>
  </si>
  <si>
    <t xml:space="preserve">Beatriz Goncalves Andrade Serv.Med. Ltda</t>
  </si>
  <si>
    <t xml:space="preserve">2.1.1.03.00776</t>
  </si>
  <si>
    <t xml:space="preserve">Santos Aranas Serviços Médicos Ltda</t>
  </si>
  <si>
    <t xml:space="preserve">2.1.1.03.00801</t>
  </si>
  <si>
    <t xml:space="preserve">Krubniki Ferraz Servicos Medicos Ltda</t>
  </si>
  <si>
    <t xml:space="preserve">2.1.1.03.00816</t>
  </si>
  <si>
    <t xml:space="preserve">Pignoli Benzi Clinica Medica Ltda</t>
  </si>
  <si>
    <t xml:space="preserve">2.1.1.03.00825</t>
  </si>
  <si>
    <t xml:space="preserve">Serviços Medicos GFMED Ltda</t>
  </si>
  <si>
    <t xml:space="preserve">2.1.1.03.00838</t>
  </si>
  <si>
    <t xml:space="preserve">Vinicius Bertelli Atividades Medicas Ltd</t>
  </si>
  <si>
    <t xml:space="preserve">2.1.1.03.00843</t>
  </si>
  <si>
    <t xml:space="preserve">RNETO Serviços Medicos</t>
  </si>
  <si>
    <t xml:space="preserve">2.1.1.03.00851</t>
  </si>
  <si>
    <t xml:space="preserve">Daniel Cortela Serviços Medicos Ltda</t>
  </si>
  <si>
    <t xml:space="preserve">2.1.1.03.00856</t>
  </si>
  <si>
    <t xml:space="preserve">O.Z. Medical Ltda</t>
  </si>
  <si>
    <t xml:space="preserve">2.1.1.03.00863</t>
  </si>
  <si>
    <t xml:space="preserve">DB Serviços Medicos Ltda</t>
  </si>
  <si>
    <t xml:space="preserve">2.1.1.03.00868</t>
  </si>
  <si>
    <t xml:space="preserve">Daniele Tomazeli Serviços Medicos Ltda</t>
  </si>
  <si>
    <t xml:space="preserve">2.1.1.03.00871</t>
  </si>
  <si>
    <t xml:space="preserve">Ajo Servicos Medicos Ltda</t>
  </si>
  <si>
    <t xml:space="preserve">2.1.1.03.00884</t>
  </si>
  <si>
    <t xml:space="preserve">RTFogaca Saude Ltda</t>
  </si>
  <si>
    <t xml:space="preserve">2.1.1.03.00886</t>
  </si>
  <si>
    <t xml:space="preserve">Persona Servicos Medicos Ltda</t>
  </si>
  <si>
    <t xml:space="preserve">2.1.1.03.00890</t>
  </si>
  <si>
    <t xml:space="preserve">AP Saude Ltda</t>
  </si>
  <si>
    <t xml:space="preserve">2.1.1.03.00892</t>
  </si>
  <si>
    <t xml:space="preserve">BARS Serviços Medicos Ltda</t>
  </si>
  <si>
    <t xml:space="preserve">2.1.1.03.00897</t>
  </si>
  <si>
    <t xml:space="preserve">Giovana Bocca Mancini Ltda</t>
  </si>
  <si>
    <t xml:space="preserve">2.1.1.03.00909</t>
  </si>
  <si>
    <t xml:space="preserve">Paula Kohl Serviços Medicos Ltda</t>
  </si>
  <si>
    <t xml:space="preserve">2.1.1.03.00910</t>
  </si>
  <si>
    <t xml:space="preserve">RB Rezende Serviços Medicos</t>
  </si>
  <si>
    <t xml:space="preserve">2.1.1.03.00911</t>
  </si>
  <si>
    <t xml:space="preserve">Salus Clinica Medica S/S</t>
  </si>
  <si>
    <t xml:space="preserve">2.1.1.03.00930</t>
  </si>
  <si>
    <t xml:space="preserve">Vinhal Serviços Medicos Ltda</t>
  </si>
  <si>
    <t xml:space="preserve">2.1.1.03.00931</t>
  </si>
  <si>
    <t xml:space="preserve">Villela - Med Clinica Medica Ltda</t>
  </si>
  <si>
    <t xml:space="preserve">2.1.1.03.00941</t>
  </si>
  <si>
    <t xml:space="preserve">Dorigao Serviços Medicos S S Ltda</t>
  </si>
  <si>
    <t xml:space="preserve">2.1.1.03.00943</t>
  </si>
  <si>
    <t xml:space="preserve">CAO Centro Avançado em Oftalmologia Ltda</t>
  </si>
  <si>
    <t xml:space="preserve">2.1.1.03.00950</t>
  </si>
  <si>
    <t xml:space="preserve">FCG Saude Ltda</t>
  </si>
  <si>
    <t xml:space="preserve">2.1.1.03.00953</t>
  </si>
  <si>
    <t xml:space="preserve">Braga Serviços Medicos Ltda</t>
  </si>
  <si>
    <t xml:space="preserve">2.1.1.03.00956</t>
  </si>
  <si>
    <t xml:space="preserve">Helena Piton Machado Serviços Medicos Lt</t>
  </si>
  <si>
    <t xml:space="preserve">2.1.1.03.00959</t>
  </si>
  <si>
    <t xml:space="preserve">L E Soares de Arruda Clinica Medica Ltda</t>
  </si>
  <si>
    <t xml:space="preserve">2.1.1.03.00969</t>
  </si>
  <si>
    <t xml:space="preserve">LC Saude Ltda</t>
  </si>
  <si>
    <t xml:space="preserve">2.1.1.03.00975</t>
  </si>
  <si>
    <t xml:space="preserve">B C Serviços Medicos Ltda</t>
  </si>
  <si>
    <t xml:space="preserve">2.1.1.03.00980</t>
  </si>
  <si>
    <t xml:space="preserve">Estrada e Leite Serviços Medicos Ltda</t>
  </si>
  <si>
    <t xml:space="preserve">2.1.1.03.00981</t>
  </si>
  <si>
    <t xml:space="preserve">Fabio Tomita da Rocha Lima Eireli</t>
  </si>
  <si>
    <t xml:space="preserve">2.1.1.03.00983</t>
  </si>
  <si>
    <t xml:space="preserve">Vlpopolin Saude Ltda</t>
  </si>
  <si>
    <t xml:space="preserve">2.1.1.03.00988</t>
  </si>
  <si>
    <t xml:space="preserve">Goncalves e Menezes Serviços Medicos Ltd</t>
  </si>
  <si>
    <t xml:space="preserve">2.1.1.03.00991</t>
  </si>
  <si>
    <t xml:space="preserve">MPPL Serviços Medicos Ltda</t>
  </si>
  <si>
    <t xml:space="preserve">2.1.1.03.00993</t>
  </si>
  <si>
    <t xml:space="preserve">HCO Atividades Médicas Ltda</t>
  </si>
  <si>
    <t xml:space="preserve">2.1.1.03.00994</t>
  </si>
  <si>
    <t xml:space="preserve">Lais Aguila Saude Ltda</t>
  </si>
  <si>
    <t xml:space="preserve">2.1.1.03.00998</t>
  </si>
  <si>
    <t xml:space="preserve">Clinica Ass.Med.Campos e Moretti Eireli</t>
  </si>
  <si>
    <t xml:space="preserve">2.1.1.03.00999</t>
  </si>
  <si>
    <t xml:space="preserve">Diversos-Prestadores de Serviços Med. PJ</t>
  </si>
  <si>
    <t xml:space="preserve">2.1.1.03.01002</t>
  </si>
  <si>
    <t xml:space="preserve">A. B. Q. G. Serviços Ltda</t>
  </si>
  <si>
    <t xml:space="preserve">2.1.1.03.01005</t>
  </si>
  <si>
    <t xml:space="preserve">A.C.L Serviços Medicos Ltda</t>
  </si>
  <si>
    <t xml:space="preserve">2.1.1.03.01006</t>
  </si>
  <si>
    <t xml:space="preserve">A.H Servicos Medicos Ltda</t>
  </si>
  <si>
    <t xml:space="preserve">2.1.1.03.01008</t>
  </si>
  <si>
    <t xml:space="preserve">Aaamartins Servicos Medicos Ltda</t>
  </si>
  <si>
    <t xml:space="preserve">2.1.1.03.01009</t>
  </si>
  <si>
    <t xml:space="preserve">Aar Servicos Medicos Ltda</t>
  </si>
  <si>
    <t xml:space="preserve">2.1.1.03.01011</t>
  </si>
  <si>
    <t xml:space="preserve">Afm Servicos Medicos Ltda</t>
  </si>
  <si>
    <t xml:space="preserve">2.1.1.03.01012</t>
  </si>
  <si>
    <t xml:space="preserve">Afp Servicos Medicos Ltda</t>
  </si>
  <si>
    <t xml:space="preserve">2.1.1.03.01014</t>
  </si>
  <si>
    <t xml:space="preserve">Aj Meneghetti Serviços Médicos Ltda</t>
  </si>
  <si>
    <t xml:space="preserve">2.1.1.03.01015</t>
  </si>
  <si>
    <t xml:space="preserve">Ak Santana Servicos Medicos Ltda</t>
  </si>
  <si>
    <t xml:space="preserve">2.1.1.03.01016</t>
  </si>
  <si>
    <t xml:space="preserve">Alca Saude Servicos Medicos Ltda</t>
  </si>
  <si>
    <t xml:space="preserve">2.1.1.03.01017</t>
  </si>
  <si>
    <t xml:space="preserve">Alg Saude Ltda</t>
  </si>
  <si>
    <t xml:space="preserve">2.1.1.03.01018</t>
  </si>
  <si>
    <t xml:space="preserve">Alves Servicos Medicos Ltda</t>
  </si>
  <si>
    <t xml:space="preserve">2.1.1.03.01020</t>
  </si>
  <si>
    <t xml:space="preserve">Amanda Gasparotto Servicos Medicos Ltda</t>
  </si>
  <si>
    <t xml:space="preserve">2.1.1.03.01021</t>
  </si>
  <si>
    <t xml:space="preserve">Amanda Morais Alves Ltda</t>
  </si>
  <si>
    <t xml:space="preserve">2.1.1.03.01024</t>
  </si>
  <si>
    <t xml:space="preserve">Ana Pontes Servicos De Saude Ltda</t>
  </si>
  <si>
    <t xml:space="preserve">2.1.1.03.01025</t>
  </si>
  <si>
    <t xml:space="preserve">Andreia De Oliveira Alves Bernardes Ltda</t>
  </si>
  <si>
    <t xml:space="preserve">2.1.1.03.01026</t>
  </si>
  <si>
    <t xml:space="preserve">Angelo Tartaglia Servicos Medicos Ltda</t>
  </si>
  <si>
    <t xml:space="preserve">2.1.1.03.01028</t>
  </si>
  <si>
    <t xml:space="preserve">Annik Rigon Serviços Medicos Ltda</t>
  </si>
  <si>
    <t xml:space="preserve">2.1.1.03.01029</t>
  </si>
  <si>
    <t xml:space="preserve">Apg Saude Ltda</t>
  </si>
  <si>
    <t xml:space="preserve">2.1.1.03.01034</t>
  </si>
  <si>
    <t xml:space="preserve">B. C. Dias Servicos Medicos Ltda</t>
  </si>
  <si>
    <t xml:space="preserve">2.1.1.03.01035</t>
  </si>
  <si>
    <t xml:space="preserve">Barbara Bim Simoes Ltda</t>
  </si>
  <si>
    <t xml:space="preserve">2.1.1.03.01036</t>
  </si>
  <si>
    <t xml:space="preserve">Barbara Da Silva Paschoal Servicos Medic</t>
  </si>
  <si>
    <t xml:space="preserve">2.1.1.03.01040</t>
  </si>
  <si>
    <t xml:space="preserve">Bps Atendimento Medico Ltda</t>
  </si>
  <si>
    <t xml:space="preserve">2.1.1.03.01042</t>
  </si>
  <si>
    <t xml:space="preserve">Braga Oliveira Servicos Medicos Ltda</t>
  </si>
  <si>
    <t xml:space="preserve">2.1.1.03.01043</t>
  </si>
  <si>
    <t xml:space="preserve">Bruna Fonseca Silva Servicos Medicos Ltd</t>
  </si>
  <si>
    <t xml:space="preserve">2.1.1.03.01044</t>
  </si>
  <si>
    <t xml:space="preserve">Bueno &amp; Bueno Solucoes Medicas Ltda</t>
  </si>
  <si>
    <t xml:space="preserve">2.1.1.03.01045</t>
  </si>
  <si>
    <t xml:space="preserve">Cafe Benfatti Servicos Medicos Ltda</t>
  </si>
  <si>
    <t xml:space="preserve">2.1.1.03.01046</t>
  </si>
  <si>
    <t xml:space="preserve">Camila Goncalves Saude Ltda</t>
  </si>
  <si>
    <t xml:space="preserve">2.1.1.03.01047</t>
  </si>
  <si>
    <t xml:space="preserve">Castro Empreendimentos Em Saude Ltda</t>
  </si>
  <si>
    <t xml:space="preserve">2.1.1.03.01049</t>
  </si>
  <si>
    <t xml:space="preserve">Cbbdo Oliveira Servicos Ltda</t>
  </si>
  <si>
    <t xml:space="preserve">2.1.1.03.01050</t>
  </si>
  <si>
    <t xml:space="preserve">Cecilia Correa Dias Saude Ltda</t>
  </si>
  <si>
    <t xml:space="preserve">2.1.1.03.01052</t>
  </si>
  <si>
    <t xml:space="preserve">Cesar Augusto Dos Reis Mendes Sociedade</t>
  </si>
  <si>
    <t xml:space="preserve">2.1.1.03.01054</t>
  </si>
  <si>
    <t xml:space="preserve">Cesario Servicos Medicos Ltda</t>
  </si>
  <si>
    <t xml:space="preserve">2.1.1.03.01055</t>
  </si>
  <si>
    <t xml:space="preserve">Chini Servicos Medicos Ltda</t>
  </si>
  <si>
    <t xml:space="preserve">2.1.1.03.01056</t>
  </si>
  <si>
    <t xml:space="preserve">Clinica Medica Araujo Freitas Ltda</t>
  </si>
  <si>
    <t xml:space="preserve">2.1.1.03.01058</t>
  </si>
  <si>
    <t xml:space="preserve">Clinica Medica Vacchiano Ltda</t>
  </si>
  <si>
    <t xml:space="preserve">2.1.1.03.01059</t>
  </si>
  <si>
    <t xml:space="preserve">Crry Serviços Medicos Ltda</t>
  </si>
  <si>
    <t xml:space="preserve">2.1.1.03.01060</t>
  </si>
  <si>
    <t xml:space="preserve">Cruz Menezes Serviços Medicos Ltda</t>
  </si>
  <si>
    <t xml:space="preserve">2.1.1.03.01061</t>
  </si>
  <si>
    <t xml:space="preserve">D&amp;F Ltda</t>
  </si>
  <si>
    <t xml:space="preserve">2.1.1.03.01062</t>
  </si>
  <si>
    <t xml:space="preserve">Daniele Chiuso Clinica Medica Ltda</t>
  </si>
  <si>
    <t xml:space="preserve">2.1.1.03.01063</t>
  </si>
  <si>
    <t xml:space="preserve">Danielle Cristina Pereira Ltda</t>
  </si>
  <si>
    <t xml:space="preserve">2.1.1.03.01065</t>
  </si>
  <si>
    <t xml:space="preserve">David Servicos Medicos Ltda</t>
  </si>
  <si>
    <t xml:space="preserve">2.1.1.03.01066</t>
  </si>
  <si>
    <t xml:space="preserve">Dcpm Cirurgia Geral Ltda</t>
  </si>
  <si>
    <t xml:space="preserve">2.1.1.03.01067</t>
  </si>
  <si>
    <t xml:space="preserve">Dlr Medicos Slu Ltda</t>
  </si>
  <si>
    <t xml:space="preserve">2.1.1.03.01070</t>
  </si>
  <si>
    <t xml:space="preserve">Dra Marina Teixeira Rodrigues Clinica Me</t>
  </si>
  <si>
    <t xml:space="preserve">2.1.1.03.01071</t>
  </si>
  <si>
    <t xml:space="preserve">Laura Faleiros Servicos Medicos Ltda</t>
  </si>
  <si>
    <t xml:space="preserve">2.1.1.03.01073</t>
  </si>
  <si>
    <t xml:space="preserve">Ebz Servicos Medicos Ltda</t>
  </si>
  <si>
    <t xml:space="preserve">2.1.1.03.01074</t>
  </si>
  <si>
    <t xml:space="preserve">Ecoherz Diagnostico E Intervecao Cardiov</t>
  </si>
  <si>
    <t xml:space="preserve">2.1.1.03.01076</t>
  </si>
  <si>
    <t xml:space="preserve">Emanuel Ferreira Goulart Servicos Medico</t>
  </si>
  <si>
    <t xml:space="preserve">2.1.1.03.01078</t>
  </si>
  <si>
    <t xml:space="preserve">Ericksobral Saude Ltda</t>
  </si>
  <si>
    <t xml:space="preserve">2.1.1.03.01080</t>
  </si>
  <si>
    <t xml:space="preserve">Evandro Machado Ltda</t>
  </si>
  <si>
    <t xml:space="preserve">2.1.1.03.01081</t>
  </si>
  <si>
    <t xml:space="preserve">Evelton F. Ribeiro Serviços Medicos Ltda</t>
  </si>
  <si>
    <t xml:space="preserve">2.1.1.03.01083</t>
  </si>
  <si>
    <t xml:space="preserve">Fcs Servicos Medicos Ltda</t>
  </si>
  <si>
    <t xml:space="preserve">2.1.1.03.01085</t>
  </si>
  <si>
    <t xml:space="preserve">Fernanda Gomes Cezario Ltda</t>
  </si>
  <si>
    <t xml:space="preserve">2.1.1.03.01086</t>
  </si>
  <si>
    <t xml:space="preserve">Fi Servicos De Saude Ltda</t>
  </si>
  <si>
    <t xml:space="preserve">2.1.1.03.01087</t>
  </si>
  <si>
    <t xml:space="preserve">Fjr Medicina E Saude Ltda</t>
  </si>
  <si>
    <t xml:space="preserve">2.1.1.03.01089</t>
  </si>
  <si>
    <t xml:space="preserve">Fsf Saude Ltda</t>
  </si>
  <si>
    <t xml:space="preserve">2.1.1.03.01090</t>
  </si>
  <si>
    <t xml:space="preserve">G M Caselato Ltda</t>
  </si>
  <si>
    <t xml:space="preserve">2.1.1.03.01092</t>
  </si>
  <si>
    <t xml:space="preserve">Gabriela De Andrade Bachur Ltda</t>
  </si>
  <si>
    <t xml:space="preserve">2.1.1.03.01093</t>
  </si>
  <si>
    <t xml:space="preserve">Gauna Assistencia Medica Ltda</t>
  </si>
  <si>
    <t xml:space="preserve">2.1.1.03.01095</t>
  </si>
  <si>
    <t xml:space="preserve">Gbs Serviços Médicos Ltda</t>
  </si>
  <si>
    <t xml:space="preserve">2.1.1.03.01100</t>
  </si>
  <si>
    <t xml:space="preserve">Gpa Da Silva Servicos Medicos Ltda</t>
  </si>
  <si>
    <t xml:space="preserve">2.1.1.03.01104</t>
  </si>
  <si>
    <t xml:space="preserve">Gustavomed Servicos Medicos Ltda</t>
  </si>
  <si>
    <t xml:space="preserve">2.1.1.03.01105</t>
  </si>
  <si>
    <t xml:space="preserve">Hbx Servicos Medicos Ltda</t>
  </si>
  <si>
    <t xml:space="preserve">2.1.1.03.01107</t>
  </si>
  <si>
    <t xml:space="preserve">Hernani Conforti Psiquiatria E Psicotera</t>
  </si>
  <si>
    <t xml:space="preserve">2.1.1.03.01109</t>
  </si>
  <si>
    <t xml:space="preserve">Hs Pazin Servicos Medicos Ltda</t>
  </si>
  <si>
    <t xml:space="preserve">2.1.1.03.01110</t>
  </si>
  <si>
    <t xml:space="preserve">I Z A Serviços Medicos Ltda</t>
  </si>
  <si>
    <t xml:space="preserve">2.1.1.03.01112</t>
  </si>
  <si>
    <t xml:space="preserve">If Mamud Medicina Ltda</t>
  </si>
  <si>
    <t xml:space="preserve">2.1.1.03.01113</t>
  </si>
  <si>
    <t xml:space="preserve">Ihss Servicos Medicos Ltda</t>
  </si>
  <si>
    <t xml:space="preserve">2.1.1.03.01115</t>
  </si>
  <si>
    <t xml:space="preserve">Ingrid Vitoria Luna Fontes Figueiredo Lt</t>
  </si>
  <si>
    <t xml:space="preserve">2.1.1.03.01116</t>
  </si>
  <si>
    <t xml:space="preserve">Instituto De Anestesiologia E Medicina P</t>
  </si>
  <si>
    <t xml:space="preserve">2.1.1.03.01118</t>
  </si>
  <si>
    <t xml:space="preserve">Izabella Martins Servicos Medicos Ltda</t>
  </si>
  <si>
    <t xml:space="preserve">2.1.1.03.01119</t>
  </si>
  <si>
    <t xml:space="preserve">Izimed Medicos Associados Ltda</t>
  </si>
  <si>
    <t xml:space="preserve">2.1.1.03.01120</t>
  </si>
  <si>
    <t xml:space="preserve">J.V.S.O Servicos Medicos Ltda</t>
  </si>
  <si>
    <t xml:space="preserve">2.1.1.03.01122</t>
  </si>
  <si>
    <t xml:space="preserve">Jb Clinica Ltda</t>
  </si>
  <si>
    <t xml:space="preserve">2.1.1.03.01124</t>
  </si>
  <si>
    <t xml:space="preserve">Jcjm Servicos Medicos Ltda</t>
  </si>
  <si>
    <t xml:space="preserve">2.1.1.03.01127</t>
  </si>
  <si>
    <t xml:space="preserve">Jmz Servicos Medicos Ltda</t>
  </si>
  <si>
    <t xml:space="preserve">2.1.1.03.01128</t>
  </si>
  <si>
    <t xml:space="preserve">Joao Pedro Gonçalves Paulino Servicos Me</t>
  </si>
  <si>
    <t xml:space="preserve">2.1.1.03.01129</t>
  </si>
  <si>
    <t xml:space="preserve">Joao Victor Albanezi Seroni Ltda</t>
  </si>
  <si>
    <t xml:space="preserve">2.1.1.03.01131</t>
  </si>
  <si>
    <t xml:space="preserve">Kfm Servicos Medicos Ltda</t>
  </si>
  <si>
    <t xml:space="preserve">2.1.1.03.01133</t>
  </si>
  <si>
    <t xml:space="preserve">L A E Servicos Medicos Ltda</t>
  </si>
  <si>
    <t xml:space="preserve">2.1.1.03.01134</t>
  </si>
  <si>
    <t xml:space="preserve">Lac Semesp Ltda</t>
  </si>
  <si>
    <t xml:space="preserve">2.1.1.03.01135</t>
  </si>
  <si>
    <t xml:space="preserve">Laluma Serviços Medicos Ltda</t>
  </si>
  <si>
    <t xml:space="preserve">2.1.1.03.01136</t>
  </si>
  <si>
    <t xml:space="preserve">Larissa Grandini Paiva Ltda</t>
  </si>
  <si>
    <t xml:space="preserve">2.1.1.03.01137</t>
  </si>
  <si>
    <t xml:space="preserve">Laura Coelho Serviços Medicos Ltda</t>
  </si>
  <si>
    <t xml:space="preserve">2.1.1.03.01140</t>
  </si>
  <si>
    <t xml:space="preserve">Lcterra Serviços Medicos Ltda</t>
  </si>
  <si>
    <t xml:space="preserve">2.1.1.03.01142</t>
  </si>
  <si>
    <t xml:space="preserve">Leonardo Lopes Lazarino Ltda</t>
  </si>
  <si>
    <t xml:space="preserve">2.1.1.03.01143</t>
  </si>
  <si>
    <t xml:space="preserve">Leonardo Salamaia Servicos Medicos Ltda</t>
  </si>
  <si>
    <t xml:space="preserve">2.1.1.03.01144</t>
  </si>
  <si>
    <t xml:space="preserve">Leonardo Silveira Solucoes Ltda</t>
  </si>
  <si>
    <t xml:space="preserve">2.1.1.03.01145</t>
  </si>
  <si>
    <t xml:space="preserve">Leonardo Vinicius Silva Lima Ltda</t>
  </si>
  <si>
    <t xml:space="preserve">2.1.1.03.01147</t>
  </si>
  <si>
    <t xml:space="preserve">Lfmalto Servicos Medicos Ltda</t>
  </si>
  <si>
    <t xml:space="preserve">2.1.1.03.01148</t>
  </si>
  <si>
    <t xml:space="preserve">Lgm Serviços Medicos Ltda</t>
  </si>
  <si>
    <t xml:space="preserve">2.1.1.03.01150</t>
  </si>
  <si>
    <t xml:space="preserve">Lhf Servicos De Saude Ltda</t>
  </si>
  <si>
    <t xml:space="preserve">2.1.1.03.01151</t>
  </si>
  <si>
    <t xml:space="preserve">Longhini Serviços Medicos Ltda</t>
  </si>
  <si>
    <t xml:space="preserve">2.1.1.03.01152</t>
  </si>
  <si>
    <t xml:space="preserve">Lr Cheade Servicos Medicos Ltda</t>
  </si>
  <si>
    <t xml:space="preserve">2.1.1.03.01153</t>
  </si>
  <si>
    <t xml:space="preserve">Ls Faria Ltda</t>
  </si>
  <si>
    <t xml:space="preserve">2.1.1.03.01154</t>
  </si>
  <si>
    <t xml:space="preserve">Lsc Servicos Medicos Ltda</t>
  </si>
  <si>
    <t xml:space="preserve">2.1.1.03.01155</t>
  </si>
  <si>
    <t xml:space="preserve">Lsf Serviços Medicos Ltda</t>
  </si>
  <si>
    <t xml:space="preserve">2.1.1.03.01157</t>
  </si>
  <si>
    <t xml:space="preserve">Lucas Guimaraes Medservicos Ltda</t>
  </si>
  <si>
    <t xml:space="preserve">2.1.1.03.01158</t>
  </si>
  <si>
    <t xml:space="preserve">Luciana Chaebub Assistencia Medica Ltda</t>
  </si>
  <si>
    <t xml:space="preserve">2.1.1.03.01161</t>
  </si>
  <si>
    <t xml:space="preserve">Lxa Servicos Medicos Ltda</t>
  </si>
  <si>
    <t xml:space="preserve">2.1.1.03.01162</t>
  </si>
  <si>
    <t xml:space="preserve">M A Possani Servicos Medicos Ltda</t>
  </si>
  <si>
    <t xml:space="preserve">2.1.1.03.01164</t>
  </si>
  <si>
    <t xml:space="preserve">Manoel Thomaz Servicos Medicos Ltda</t>
  </si>
  <si>
    <t xml:space="preserve">2.1.1.03.01165</t>
  </si>
  <si>
    <t xml:space="preserve">Manoela Abduch Sanches Servicos Medicos</t>
  </si>
  <si>
    <t xml:space="preserve">2.1.1.03.01168</t>
  </si>
  <si>
    <t xml:space="preserve">Maria Eduarda Lelis Serviços Medicos Ltd</t>
  </si>
  <si>
    <t xml:space="preserve">2.1.1.03.01169</t>
  </si>
  <si>
    <t xml:space="preserve">Mariah Chagas Crippa Ltda</t>
  </si>
  <si>
    <t xml:space="preserve">2.1.1.03.01171</t>
  </si>
  <si>
    <t xml:space="preserve">Martha L S Silva Ltda</t>
  </si>
  <si>
    <t xml:space="preserve">2.1.1.03.01174</t>
  </si>
  <si>
    <t xml:space="preserve">Mc Serviços Medicos Ltda</t>
  </si>
  <si>
    <t xml:space="preserve">2.1.1.03.01175</t>
  </si>
  <si>
    <t xml:space="preserve">Mcf Medicina Ltda</t>
  </si>
  <si>
    <t xml:space="preserve">2.1.1.03.01180</t>
  </si>
  <si>
    <t xml:space="preserve">Mf Servicos Medicos Ltda</t>
  </si>
  <si>
    <t xml:space="preserve">2.1.1.03.01183</t>
  </si>
  <si>
    <t xml:space="preserve">Mkd Oliveira Servicos Medicos Ltda</t>
  </si>
  <si>
    <t xml:space="preserve">2.1.1.03.01188</t>
  </si>
  <si>
    <t xml:space="preserve">Mroj Serviços Medicos Ltda</t>
  </si>
  <si>
    <t xml:space="preserve">2.1.1.03.01189</t>
  </si>
  <si>
    <t xml:space="preserve">Mv Servicos Medicos Ltda</t>
  </si>
  <si>
    <t xml:space="preserve">2.1.1.03.01190</t>
  </si>
  <si>
    <t xml:space="preserve">Natalia Cristina Silva Siqueira Ltda</t>
  </si>
  <si>
    <t xml:space="preserve">2.1.1.03.01191</t>
  </si>
  <si>
    <t xml:space="preserve">Nfsiq Servicos Medicos Ltda</t>
  </si>
  <si>
    <t xml:space="preserve">2.1.1.03.01192</t>
  </si>
  <si>
    <t xml:space="preserve">Nlv Saude Ltda</t>
  </si>
  <si>
    <t xml:space="preserve">2.1.1.03.01196</t>
  </si>
  <si>
    <t xml:space="preserve">P H Carvalho Pinheiro &amp; Cia Ltda</t>
  </si>
  <si>
    <t xml:space="preserve">2.1.1.03.01197</t>
  </si>
  <si>
    <t xml:space="preserve">Pamela Vidal Mendonca Mihi Servicos Medi</t>
  </si>
  <si>
    <t xml:space="preserve">2.1.1.03.01198</t>
  </si>
  <si>
    <t xml:space="preserve">Pantuzi De Morais Assistencia Medica Ltd</t>
  </si>
  <si>
    <t xml:space="preserve">2.1.1.03.01203</t>
  </si>
  <si>
    <t xml:space="preserve">Pelizon &amp; Martins Atividades Medicas Ltd</t>
  </si>
  <si>
    <t xml:space="preserve">2.1.1.03.01205</t>
  </si>
  <si>
    <t xml:space="preserve">Perillo Servicos Medicos Ltda</t>
  </si>
  <si>
    <t xml:space="preserve">2.1.1.03.01207</t>
  </si>
  <si>
    <t xml:space="preserve">Pontes Lima Servicos Medicos Ltda</t>
  </si>
  <si>
    <t xml:space="preserve">2.1.1.03.01208</t>
  </si>
  <si>
    <t xml:space="preserve">Prado Servicos Medicos Ltda</t>
  </si>
  <si>
    <t xml:space="preserve">2.1.1.03.01212</t>
  </si>
  <si>
    <t xml:space="preserve">Queda Toledo Prestacao De Serviços Medic</t>
  </si>
  <si>
    <t xml:space="preserve">2.1.1.03.01213</t>
  </si>
  <si>
    <t xml:space="preserve">R. F. Fachin Tratamento Medico Ltda</t>
  </si>
  <si>
    <t xml:space="preserve">2.1.1.03.01214</t>
  </si>
  <si>
    <t xml:space="preserve">R. Muller Servicos Medicos Ltda</t>
  </si>
  <si>
    <t xml:space="preserve">2.1.1.03.01215</t>
  </si>
  <si>
    <t xml:space="preserve">Radhamed Ltda</t>
  </si>
  <si>
    <t xml:space="preserve">2.1.1.03.01216</t>
  </si>
  <si>
    <t xml:space="preserve">Rafaela F Potrich Ltda</t>
  </si>
  <si>
    <t xml:space="preserve">2.1.1.03.01217</t>
  </si>
  <si>
    <t xml:space="preserve">Rb Servicos Medicos Ltda</t>
  </si>
  <si>
    <t xml:space="preserve">2.1.1.03.01221</t>
  </si>
  <si>
    <t xml:space="preserve">Rsr Servicos Medicos Ltda</t>
  </si>
  <si>
    <t xml:space="preserve">2.1.1.03.01222</t>
  </si>
  <si>
    <t xml:space="preserve">Sabrina Duarte Gonçalves Ltda</t>
  </si>
  <si>
    <t xml:space="preserve">2.1.1.03.01231</t>
  </si>
  <si>
    <t xml:space="preserve">Siquelli Servicos Medicos Ltda</t>
  </si>
  <si>
    <t xml:space="preserve">2.1.1.03.01233</t>
  </si>
  <si>
    <t xml:space="preserve">Stefanie Vitoria Servicos Medicos Ltda</t>
  </si>
  <si>
    <t xml:space="preserve">2.1.1.03.01235</t>
  </si>
  <si>
    <t xml:space="preserve">Taina S. F. Servicos Medicos</t>
  </si>
  <si>
    <t xml:space="preserve">2.1.1.03.01236</t>
  </si>
  <si>
    <t xml:space="preserve">Taveira Fernandes - Serviços Medicos Ltd</t>
  </si>
  <si>
    <t xml:space="preserve">2.1.1.03.01238</t>
  </si>
  <si>
    <t xml:space="preserve">Tlot Servicos Medicos Ltda</t>
  </si>
  <si>
    <t xml:space="preserve">2.1.1.03.01240</t>
  </si>
  <si>
    <t xml:space="preserve">Tomiyama Servicos Medicos Ltda</t>
  </si>
  <si>
    <t xml:space="preserve">2.1.1.03.01241</t>
  </si>
  <si>
    <t xml:space="preserve">Tortorello Assistencia Medica Ltda</t>
  </si>
  <si>
    <t xml:space="preserve">2.1.1.03.01242</t>
  </si>
  <si>
    <t xml:space="preserve">Tulio Aguiar Farias Ltda</t>
  </si>
  <si>
    <t xml:space="preserve">2.1.1.03.01247</t>
  </si>
  <si>
    <t xml:space="preserve">Vcp Chaud Servicos Medicos Ltda</t>
  </si>
  <si>
    <t xml:space="preserve">2.1.1.03.01248</t>
  </si>
  <si>
    <t xml:space="preserve">Veronica Franco Servicos Medicos Ltda</t>
  </si>
  <si>
    <t xml:space="preserve">2.1.1.03.01252</t>
  </si>
  <si>
    <t xml:space="preserve">Victoria Turra Navarro Ltda</t>
  </si>
  <si>
    <t xml:space="preserve">2.1.1.03.01253</t>
  </si>
  <si>
    <t xml:space="preserve">Vida &amp; Saude Servicos Medicos Ltda</t>
  </si>
  <si>
    <t xml:space="preserve">2.1.1.03.01254</t>
  </si>
  <si>
    <t xml:space="preserve">Vida Medicina &amp; Saude Ltda</t>
  </si>
  <si>
    <t xml:space="preserve">2.1.1.03.01255</t>
  </si>
  <si>
    <t xml:space="preserve">Vieira Servicos Medicos Ltda</t>
  </si>
  <si>
    <t xml:space="preserve">2.1.1.03.01259</t>
  </si>
  <si>
    <t xml:space="preserve">Zafani Servicos Medicos Ltda</t>
  </si>
  <si>
    <t xml:space="preserve">2.1.1.03.01260</t>
  </si>
  <si>
    <t xml:space="preserve">Zibiani Santana Servicos Medicos Ltda</t>
  </si>
  <si>
    <t xml:space="preserve">2.1.1.03.01261</t>
  </si>
  <si>
    <t xml:space="preserve">Zt Serviços Médicos Ltda</t>
  </si>
  <si>
    <t xml:space="preserve">2.1.1.03.01262</t>
  </si>
  <si>
    <t xml:space="preserve">Aron Camargo Meta Aps Ltda</t>
  </si>
  <si>
    <t xml:space="preserve">2.1.1.03.01263</t>
  </si>
  <si>
    <t xml:space="preserve">Ana Mariani Servicos Medicos Ltda</t>
  </si>
  <si>
    <t xml:space="preserve">2.1.1.03.01264</t>
  </si>
  <si>
    <t xml:space="preserve">Alvaro Macedo Sm Ltda</t>
  </si>
  <si>
    <t xml:space="preserve">2.1.1.03.01266</t>
  </si>
  <si>
    <t xml:space="preserve">Bfm Servicos Medicos E Saude Ltda</t>
  </si>
  <si>
    <t xml:space="preserve">2.1.1.03.01267</t>
  </si>
  <si>
    <t xml:space="preserve">Tg Servicos Medicos Ltda</t>
  </si>
  <si>
    <t xml:space="preserve">2.1.1.03.01268</t>
  </si>
  <si>
    <t xml:space="preserve">L F Servicos Medicos Ltda</t>
  </si>
  <si>
    <t xml:space="preserve">2.1.1.03.01270</t>
  </si>
  <si>
    <t xml:space="preserve">Chrystian Oliveira Honorato Ltda</t>
  </si>
  <si>
    <t xml:space="preserve">2.1.1.03.01271</t>
  </si>
  <si>
    <t xml:space="preserve">Els - Servicos Medicos Ltda</t>
  </si>
  <si>
    <t xml:space="preserve">2.1.1.03.01273</t>
  </si>
  <si>
    <t xml:space="preserve">Mtj Servicos Medicos Ltda</t>
  </si>
  <si>
    <t xml:space="preserve">2.1.1.03.01276</t>
  </si>
  <si>
    <t xml:space="preserve">Lmclinic Servicos Medicos Ltda</t>
  </si>
  <si>
    <t xml:space="preserve">2.1.1.03.01277</t>
  </si>
  <si>
    <t xml:space="preserve">Lsl Servicos Medicos Ltda</t>
  </si>
  <si>
    <t xml:space="preserve">2.1.1.03.01278</t>
  </si>
  <si>
    <t xml:space="preserve">Barbara Narciso Saude Ltda</t>
  </si>
  <si>
    <t xml:space="preserve">2.1.1.03.01279</t>
  </si>
  <si>
    <t xml:space="preserve">Dda Servicos Medicos Ltda</t>
  </si>
  <si>
    <t xml:space="preserve">2.1.1.03.01284</t>
  </si>
  <si>
    <t xml:space="preserve">Vcg Servicos Medicos Ltda</t>
  </si>
  <si>
    <t xml:space="preserve">2.1.1.03.01285</t>
  </si>
  <si>
    <t xml:space="preserve">Fca Servicos Medicos Ltda</t>
  </si>
  <si>
    <t xml:space="preserve">2.1.1.03.01286</t>
  </si>
  <si>
    <t xml:space="preserve">Mpm Servicos Medicos Ltda</t>
  </si>
  <si>
    <t xml:space="preserve">2.1.1.03.01287</t>
  </si>
  <si>
    <t xml:space="preserve">Alexandre Salles De Faria Serviços Médic</t>
  </si>
  <si>
    <t xml:space="preserve">2.1.1.03.01288</t>
  </si>
  <si>
    <t xml:space="preserve">Clinica Medica Alves Urias &amp; Garcia Ltda</t>
  </si>
  <si>
    <t xml:space="preserve">2.1.1.03.01290</t>
  </si>
  <si>
    <t xml:space="preserve">Vnr Saude Ltda</t>
  </si>
  <si>
    <t xml:space="preserve">2.1.1.03.01291</t>
  </si>
  <si>
    <t xml:space="preserve">Vlg Servicos Medicos Ltda</t>
  </si>
  <si>
    <t xml:space="preserve">2.1.1.03.01292</t>
  </si>
  <si>
    <t xml:space="preserve">Atosmed Servicos E Saude Ltda</t>
  </si>
  <si>
    <t xml:space="preserve">2.1.1.03.01293</t>
  </si>
  <si>
    <t xml:space="preserve">2.1.1.03.01295</t>
  </si>
  <si>
    <t xml:space="preserve">Ribeiro &amp; Almeida Serv Medicos Ltda</t>
  </si>
  <si>
    <t xml:space="preserve">2.1.1.03.01296</t>
  </si>
  <si>
    <t xml:space="preserve">Bruno B M Costa Serv Medicos Ltda</t>
  </si>
  <si>
    <t xml:space="preserve">2.1.1.03.01297</t>
  </si>
  <si>
    <t xml:space="preserve">Sa &amp; Shelman Serv Medicos Ltda</t>
  </si>
  <si>
    <t xml:space="preserve">2.1.1.03.01298</t>
  </si>
  <si>
    <t xml:space="preserve">D Peliciari Clinica Medica Ltda</t>
  </si>
  <si>
    <t xml:space="preserve">2.1.1.03.01299</t>
  </si>
  <si>
    <t xml:space="preserve">E &amp; J V Soares Clinica Medica Ltda</t>
  </si>
  <si>
    <t xml:space="preserve">2.1.1.03.01300</t>
  </si>
  <si>
    <t xml:space="preserve">Kl Rabelo Medicina Ltda</t>
  </si>
  <si>
    <t xml:space="preserve">2.1.1.03.01301</t>
  </si>
  <si>
    <t xml:space="preserve">Milhomens Serv Medicos Ltda</t>
  </si>
  <si>
    <t xml:space="preserve">2.1.1.03.01302</t>
  </si>
  <si>
    <t xml:space="preserve">Sf Atividades Medicas Ltda</t>
  </si>
  <si>
    <t xml:space="preserve">2.1.1.03.01303</t>
  </si>
  <si>
    <t xml:space="preserve">Barreto Servicos Medicos Ltda</t>
  </si>
  <si>
    <t xml:space="preserve">2.1.1.03.01304</t>
  </si>
  <si>
    <t xml:space="preserve">Silveira Servicos Medicos Ltda</t>
  </si>
  <si>
    <t xml:space="preserve">2.1.1.03.01305</t>
  </si>
  <si>
    <t xml:space="preserve">J Thigui Servicos Medicos Ltda</t>
  </si>
  <si>
    <t xml:space="preserve">2.1.1.03.01306</t>
  </si>
  <si>
    <t xml:space="preserve">Ji Servicos Medicos Ltda</t>
  </si>
  <si>
    <t xml:space="preserve">2.1.1.03.01307</t>
  </si>
  <si>
    <t xml:space="preserve">Lmbj Saude Ltda</t>
  </si>
  <si>
    <t xml:space="preserve">2.1.1.03.01308</t>
  </si>
  <si>
    <t xml:space="preserve">Dourado &amp; Lira Saude Ltda</t>
  </si>
  <si>
    <t xml:space="preserve">2.1.1.03.01309</t>
  </si>
  <si>
    <t xml:space="preserve">L M P Rodrigues Serv Medicos Ltda</t>
  </si>
  <si>
    <t xml:space="preserve">2.1.1.03.01310</t>
  </si>
  <si>
    <t xml:space="preserve">Traumatopedia Saude Ltda</t>
  </si>
  <si>
    <t xml:space="preserve">2.1.1.03.01311</t>
  </si>
  <si>
    <t xml:space="preserve">L &amp; N Borges De Melo Ltda</t>
  </si>
  <si>
    <t xml:space="preserve">2.1.1.03.01312</t>
  </si>
  <si>
    <t xml:space="preserve">Klarosk Ismael Serv Medicos Ltda</t>
  </si>
  <si>
    <t xml:space="preserve">2.1.1.03.01314</t>
  </si>
  <si>
    <t xml:space="preserve">Mcn Servicos Medicos Ltda</t>
  </si>
  <si>
    <t xml:space="preserve">2.1.1.03.01316</t>
  </si>
  <si>
    <t xml:space="preserve">Devita Servicos Medicos Ltda</t>
  </si>
  <si>
    <t xml:space="preserve">2.1.1.03.01317</t>
  </si>
  <si>
    <t xml:space="preserve">Mtm Servicos De Medicina Ltda</t>
  </si>
  <si>
    <t xml:space="preserve">2.1.1.03.01318</t>
  </si>
  <si>
    <t xml:space="preserve">Nnt Servicos Medicos Ltda</t>
  </si>
  <si>
    <t xml:space="preserve">2.1.1.03.01319</t>
  </si>
  <si>
    <t xml:space="preserve">Kempf Servicos Medicos Ltda</t>
  </si>
  <si>
    <t xml:space="preserve">2.1.1.03.01320</t>
  </si>
  <si>
    <t xml:space="preserve">Pedro Francisco De Mattos Moreno</t>
  </si>
  <si>
    <t xml:space="preserve">2.1.1.03.01321</t>
  </si>
  <si>
    <t xml:space="preserve">Montanheiro Servicos Medicos Ltda</t>
  </si>
  <si>
    <t xml:space="preserve">2.1.1.03.01322</t>
  </si>
  <si>
    <t xml:space="preserve">Felipe Zuccolotto De Almeida Ltda</t>
  </si>
  <si>
    <t xml:space="preserve">2.1.1.03.01323</t>
  </si>
  <si>
    <t xml:space="preserve">Veneroni Martins Saude Ltda</t>
  </si>
  <si>
    <t xml:space="preserve">2.1.1.03.01324</t>
  </si>
  <si>
    <t xml:space="preserve">Garb Atendimento Medico Amb Ltda</t>
  </si>
  <si>
    <t xml:space="preserve">2.1.1.03.01325</t>
  </si>
  <si>
    <t xml:space="preserve">Lps Servicos Medicos Ltda</t>
  </si>
  <si>
    <t xml:space="preserve">2.1.1.03.01326</t>
  </si>
  <si>
    <t xml:space="preserve">Nakao Assistencia Medica Ltda</t>
  </si>
  <si>
    <t xml:space="preserve">2.1.1.03.01327</t>
  </si>
  <si>
    <t xml:space="preserve">Nathalia Desiderio Ltda</t>
  </si>
  <si>
    <t xml:space="preserve">2.1.1.03.01328</t>
  </si>
  <si>
    <t xml:space="preserve">Prr Servicos Medicos Ltda</t>
  </si>
  <si>
    <t xml:space="preserve">2.1.1.03.01329</t>
  </si>
  <si>
    <t xml:space="preserve">Rafael Da Silva Ramos Ltda</t>
  </si>
  <si>
    <t xml:space="preserve">2.1.1.03.01330</t>
  </si>
  <si>
    <t xml:space="preserve">Ribeiro Luiza Servicos Medicos Ltda</t>
  </si>
  <si>
    <t xml:space="preserve">2.1.1.03.01331</t>
  </si>
  <si>
    <t xml:space="preserve">Candido Paulino De Paiva Netto Ltda</t>
  </si>
  <si>
    <t xml:space="preserve">2.1.1.03.01332</t>
  </si>
  <si>
    <t xml:space="preserve">R.B Servicos Medicos E Saude Ltda</t>
  </si>
  <si>
    <t xml:space="preserve">2.1.1.03.01333</t>
  </si>
  <si>
    <t xml:space="preserve">L. M. Saude Ltda</t>
  </si>
  <si>
    <t xml:space="preserve">2.1.1.03.01334</t>
  </si>
  <si>
    <t xml:space="preserve">Ana Luisa Gatti Ltda</t>
  </si>
  <si>
    <t xml:space="preserve">2.1.1.03.01335</t>
  </si>
  <si>
    <t xml:space="preserve">C Garcia Servicos Medicos Ltda</t>
  </si>
  <si>
    <t xml:space="preserve">2.1.1.03.01336</t>
  </si>
  <si>
    <t xml:space="preserve">Mped Servicos Medicos Ltda</t>
  </si>
  <si>
    <t xml:space="preserve">2.1.1.03.01337</t>
  </si>
  <si>
    <t xml:space="preserve">Marchesi Vs Ltda</t>
  </si>
  <si>
    <t xml:space="preserve">2.1.1.03.01338</t>
  </si>
  <si>
    <t xml:space="preserve">Stella Lage Servicos Medicos Ltda</t>
  </si>
  <si>
    <t xml:space="preserve">2.1.1.03.01339</t>
  </si>
  <si>
    <t xml:space="preserve">Rafael Dantas D Alessandro Ltda</t>
  </si>
  <si>
    <t xml:space="preserve">2.1.1.03.01340</t>
  </si>
  <si>
    <t xml:space="preserve">Mgtmi Saude Ltda</t>
  </si>
  <si>
    <t xml:space="preserve">2.1.1.03.01341</t>
  </si>
  <si>
    <t xml:space="preserve">Fsa Clinica Medica Ltda</t>
  </si>
  <si>
    <t xml:space="preserve">2.1.1.03.01342</t>
  </si>
  <si>
    <t xml:space="preserve">Guimaraes Guedes Serv Medicos Ltda</t>
  </si>
  <si>
    <t xml:space="preserve">2.1.1.03.01343</t>
  </si>
  <si>
    <t xml:space="preserve">Moises Silvestre Serv Medicos Ltda</t>
  </si>
  <si>
    <t xml:space="preserve">2.1.1.03.01344</t>
  </si>
  <si>
    <t xml:space="preserve">Lcr Servicos Medicos Ltda</t>
  </si>
  <si>
    <t xml:space="preserve">2.1.1.03.01345</t>
  </si>
  <si>
    <t xml:space="preserve">Crescentia Servicos Medicos Ltda</t>
  </si>
  <si>
    <t xml:space="preserve">2.1.1.03.01346</t>
  </si>
  <si>
    <t xml:space="preserve">Farad &amp; Giraldi Serv Medicos Ltda</t>
  </si>
  <si>
    <t xml:space="preserve">2.1.1.03.01347</t>
  </si>
  <si>
    <t xml:space="preserve">Guilherme Balbino Serv Medicos Ltda</t>
  </si>
  <si>
    <t xml:space="preserve">2.1.1.03.01348</t>
  </si>
  <si>
    <t xml:space="preserve">Julia Luisa Campos Caixeta Ltda</t>
  </si>
  <si>
    <t xml:space="preserve">2.1.1.03.01349</t>
  </si>
  <si>
    <t xml:space="preserve">B &amp; D Medlife Ltda</t>
  </si>
  <si>
    <t xml:space="preserve">2.1.1.03.01350</t>
  </si>
  <si>
    <t xml:space="preserve">Anderson Leal Ltda</t>
  </si>
  <si>
    <t xml:space="preserve">2.1.1.03.01351</t>
  </si>
  <si>
    <t xml:space="preserve">Ana Luisa Pinheiro Dos Santos Ltda</t>
  </si>
  <si>
    <t xml:space="preserve">2.1.1.03.01352</t>
  </si>
  <si>
    <t xml:space="preserve">Ana Carolina Aguiar Serv Med Ltda</t>
  </si>
  <si>
    <t xml:space="preserve">2.1.1.03.01353</t>
  </si>
  <si>
    <t xml:space="preserve">Beatriz Simoes Tiago Serv Med Ltda</t>
  </si>
  <si>
    <t xml:space="preserve">2.1.1.03.01354</t>
  </si>
  <si>
    <t xml:space="preserve">Caroline Yuassa Serv Medicos Ltda</t>
  </si>
  <si>
    <t xml:space="preserve">2.1.1.03.01355</t>
  </si>
  <si>
    <t xml:space="preserve">Cesar F B De O Junqueira Ltda</t>
  </si>
  <si>
    <t xml:space="preserve">2.1.1.03.01356</t>
  </si>
  <si>
    <t xml:space="preserve">Clinica Medica De Genova Ltda</t>
  </si>
  <si>
    <t xml:space="preserve">2.1.1.03.01357</t>
  </si>
  <si>
    <t xml:space="preserve">Vms Assistencia Medica Ltda</t>
  </si>
  <si>
    <t xml:space="preserve">2.1.1.03.01359</t>
  </si>
  <si>
    <t xml:space="preserve">Lm Fiori Medicinal Ltda</t>
  </si>
  <si>
    <t xml:space="preserve">2.1.1.03.01360</t>
  </si>
  <si>
    <t xml:space="preserve">Lucas Menin De Oliveira Ltda</t>
  </si>
  <si>
    <t xml:space="preserve">2.1.1.03.01361</t>
  </si>
  <si>
    <t xml:space="preserve">Maria Luiza Pozza Lima Ltda</t>
  </si>
  <si>
    <t xml:space="preserve">2.1.1.03.01362</t>
  </si>
  <si>
    <t xml:space="preserve">Mila Mucci Ltda</t>
  </si>
  <si>
    <t xml:space="preserve">2.1.1.03.01363</t>
  </si>
  <si>
    <t xml:space="preserve">Mota Lopes Serv Medicos Ltda</t>
  </si>
  <si>
    <t xml:space="preserve">2.1.1.03.01364</t>
  </si>
  <si>
    <t xml:space="preserve">Victor Martiniano Garcia Ltda</t>
  </si>
  <si>
    <t xml:space="preserve">2.1.1.03.01365</t>
  </si>
  <si>
    <t xml:space="preserve">Virginia Maia Serv Medicos Ltda</t>
  </si>
  <si>
    <t xml:space="preserve">2.1.1.03.01366</t>
  </si>
  <si>
    <t xml:space="preserve">Llrs Servicos Medicos Ltda</t>
  </si>
  <si>
    <t xml:space="preserve">2.1.1.03.01367</t>
  </si>
  <si>
    <t xml:space="preserve">M Ferro Medicina E Saude Ltda</t>
  </si>
  <si>
    <t xml:space="preserve">2.1.1.03.01369</t>
  </si>
  <si>
    <t xml:space="preserve">Caroline Marconatto Serv Medicos Ltda</t>
  </si>
  <si>
    <t xml:space="preserve">2.1.1.03.01370</t>
  </si>
  <si>
    <t xml:space="preserve">Iwamoto Servicos De Saude Ltda</t>
  </si>
  <si>
    <t xml:space="preserve">2.1.1.03.01371</t>
  </si>
  <si>
    <t xml:space="preserve">Unser Servicos Medicos Ltda</t>
  </si>
  <si>
    <t xml:space="preserve">2.1.1.03.01372</t>
  </si>
  <si>
    <t xml:space="preserve">Lmti Servicos Medicos Ltda</t>
  </si>
  <si>
    <t xml:space="preserve">2.1.1.03.01373</t>
  </si>
  <si>
    <t xml:space="preserve">F. Oliveira Servicos Medicos Ltda</t>
  </si>
  <si>
    <t xml:space="preserve">2.1.1.03.01374</t>
  </si>
  <si>
    <t xml:space="preserve">Edla &amp; Favaretto Servicos Ltda</t>
  </si>
  <si>
    <t xml:space="preserve">2.1.1.03.01375</t>
  </si>
  <si>
    <t xml:space="preserve">Clinica Medica Jpg Ltda </t>
  </si>
  <si>
    <t xml:space="preserve">2.1.1.03.01376</t>
  </si>
  <si>
    <t xml:space="preserve">Calefi Nogueira Servicos Medicos Ltda</t>
  </si>
  <si>
    <t xml:space="preserve">2.1.1.03.01377</t>
  </si>
  <si>
    <t xml:space="preserve">Bento Leite Servicos Medicos Ltda</t>
  </si>
  <si>
    <t xml:space="preserve">2.1.1.03.01378</t>
  </si>
  <si>
    <t xml:space="preserve">Beatriz Araujo Milan Ltda</t>
  </si>
  <si>
    <t xml:space="preserve">2.1.1.03.01379</t>
  </si>
  <si>
    <t xml:space="preserve">Ana Flavia Pivetta Pala</t>
  </si>
  <si>
    <t xml:space="preserve">2.1.1.03.01380</t>
  </si>
  <si>
    <t xml:space="preserve">Agmed Servicos Medicos Ltda</t>
  </si>
  <si>
    <t xml:space="preserve">2.1.1.03.01381</t>
  </si>
  <si>
    <t xml:space="preserve">Abnalmeida Servicos Medicos Ltda</t>
  </si>
  <si>
    <t xml:space="preserve">2.1.1.03.01382</t>
  </si>
  <si>
    <t xml:space="preserve">A. B. Meyer Servicos Medicos Ltda</t>
  </si>
  <si>
    <t xml:space="preserve">2.1.1.03.01383</t>
  </si>
  <si>
    <t xml:space="preserve">Henriques Neves Ltda</t>
  </si>
  <si>
    <t xml:space="preserve">2.1.1.03.01384</t>
  </si>
  <si>
    <t xml:space="preserve">Gc Cussioli Servicos Medicos Ltda</t>
  </si>
  <si>
    <t xml:space="preserve">2.1.1.03.01385</t>
  </si>
  <si>
    <t xml:space="preserve">Ithalo Costa Medicina E Saude Ltda</t>
  </si>
  <si>
    <t xml:space="preserve">2.1.1.03.01386</t>
  </si>
  <si>
    <t xml:space="preserve">Jessica Couto Dos Anjos Serv Med Ltda</t>
  </si>
  <si>
    <t xml:space="preserve">2.1.1.03.01387</t>
  </si>
  <si>
    <t xml:space="preserve">Jrr Servicos Medicos Ltda</t>
  </si>
  <si>
    <t xml:space="preserve">2.1.1.03.01388</t>
  </si>
  <si>
    <t xml:space="preserve">Julia Helena Ferreira Ltda</t>
  </si>
  <si>
    <t xml:space="preserve">2.1.1.03.01389</t>
  </si>
  <si>
    <t xml:space="preserve">Lais F Valenciano Me</t>
  </si>
  <si>
    <t xml:space="preserve">2.1.1.03.01390</t>
  </si>
  <si>
    <t xml:space="preserve">Liberdade Serv Em Saude Ltda</t>
  </si>
  <si>
    <t xml:space="preserve">2.1.1.03.01391</t>
  </si>
  <si>
    <t xml:space="preserve">Med Integrativa Saude Fisica E Mental</t>
  </si>
  <si>
    <t xml:space="preserve">2.1.1.03.01392</t>
  </si>
  <si>
    <t xml:space="preserve">Meh Ferrer Assistencia Medica Ss Ltda</t>
  </si>
  <si>
    <t xml:space="preserve">2.1.1.03.01393</t>
  </si>
  <si>
    <t xml:space="preserve">Mingatto R Geco Serv Med Ltda</t>
  </si>
  <si>
    <t xml:space="preserve">2.1.1.03.01394</t>
  </si>
  <si>
    <t xml:space="preserve">Olimpio Serv Medicos Ltda</t>
  </si>
  <si>
    <t xml:space="preserve">2.1.1.03.01395</t>
  </si>
  <si>
    <t xml:space="preserve">Gagossian Coltri Medica Ltda</t>
  </si>
  <si>
    <t xml:space="preserve">2.1.1.03.01396</t>
  </si>
  <si>
    <t xml:space="preserve">Peixoto Fins Serv Med Esp Ltda</t>
  </si>
  <si>
    <t xml:space="preserve">2.1.1.03.01397</t>
  </si>
  <si>
    <t xml:space="preserve">Rba Servicos De Saude Ltda</t>
  </si>
  <si>
    <t xml:space="preserve">2.1.1.03.01398</t>
  </si>
  <si>
    <t xml:space="preserve">Relles C. Gomes Serv Med Ltda</t>
  </si>
  <si>
    <t xml:space="preserve">2.1.1.03.01399</t>
  </si>
  <si>
    <t xml:space="preserve">Rscc Medicalcare Serv Medicos Ss</t>
  </si>
  <si>
    <t xml:space="preserve">2.1.1.03.01400</t>
  </si>
  <si>
    <t xml:space="preserve">Scor Servicos Medicos Ltda</t>
  </si>
  <si>
    <t xml:space="preserve">2.1.1.03.01401</t>
  </si>
  <si>
    <t xml:space="preserve">Thais Ferreira Souza Ltda</t>
  </si>
  <si>
    <t xml:space="preserve">2.1.1.03.01402</t>
  </si>
  <si>
    <t xml:space="preserve">Troncon, Zani E Paschoal Ginecologia</t>
  </si>
  <si>
    <t xml:space="preserve">2.1.1.03.01403</t>
  </si>
  <si>
    <t xml:space="preserve">Vitral Servicos Medicos Ltda</t>
  </si>
  <si>
    <t xml:space="preserve">2.1.1.03.01404</t>
  </si>
  <si>
    <t xml:space="preserve">Bln Servicos Medicos Ltda</t>
  </si>
  <si>
    <t xml:space="preserve">2.1.1.03.01405</t>
  </si>
  <si>
    <t xml:space="preserve">Ana Luiza De Faria Lage Ltda</t>
  </si>
  <si>
    <t xml:space="preserve">2.1.1.03.01406</t>
  </si>
  <si>
    <t xml:space="preserve">Ana Luiza Galesco Ltda</t>
  </si>
  <si>
    <t xml:space="preserve">2.1.1.03.01407</t>
  </si>
  <si>
    <t xml:space="preserve">Afrm Medicina E Saude Ltda</t>
  </si>
  <si>
    <t xml:space="preserve">2.1.1.03.01408</t>
  </si>
  <si>
    <t xml:space="preserve">Anna Julia Guiraldeli Ltda</t>
  </si>
  <si>
    <t xml:space="preserve">2.1.1.03.01409</t>
  </si>
  <si>
    <t xml:space="preserve">Battel Moreira Servicos Medicos Ltda</t>
  </si>
  <si>
    <t xml:space="preserve">2.1.1.03.01410</t>
  </si>
  <si>
    <t xml:space="preserve">Jose Mario Gadiani Ferrarini Ltda</t>
  </si>
  <si>
    <t xml:space="preserve">2.1.1.03.01411</t>
  </si>
  <si>
    <t xml:space="preserve">Cmz Clinica Medica Ltda</t>
  </si>
  <si>
    <t xml:space="preserve">2.1.1.03.01412</t>
  </si>
  <si>
    <t xml:space="preserve">G Freitas Assistencia Medica Ltda</t>
  </si>
  <si>
    <t xml:space="preserve">2.1.1.03.01413</t>
  </si>
  <si>
    <t xml:space="preserve">Giovanna Legnari Clinica Medica Ltda</t>
  </si>
  <si>
    <t xml:space="preserve">2.1.1.03.01414</t>
  </si>
  <si>
    <t xml:space="preserve">Is Melo Servicos Medicos Ltda</t>
  </si>
  <si>
    <t xml:space="preserve">2.1.1.03.01415</t>
  </si>
  <si>
    <t xml:space="preserve">Stort &amp; Galles Servicos Medicos Ltda</t>
  </si>
  <si>
    <t xml:space="preserve">2.1.1.03.01416</t>
  </si>
  <si>
    <t xml:space="preserve">Mb Servicos Medicos E Saude Ltda</t>
  </si>
  <si>
    <t xml:space="preserve">2.1.1.03.01417</t>
  </si>
  <si>
    <t xml:space="preserve">Ls Lima Servicos Medicos Ltda</t>
  </si>
  <si>
    <t xml:space="preserve">2.1.1.03.01418</t>
  </si>
  <si>
    <t xml:space="preserve">Leticia Barbosa Lima Ltda</t>
  </si>
  <si>
    <t xml:space="preserve">2.1.1.03.01419</t>
  </si>
  <si>
    <t xml:space="preserve">Lara Luz Ltda</t>
  </si>
  <si>
    <t xml:space="preserve">2.1.1.03.01420</t>
  </si>
  <si>
    <t xml:space="preserve">Kml Servicos Medicos Ltda</t>
  </si>
  <si>
    <t xml:space="preserve">2.1.1.03.01421</t>
  </si>
  <si>
    <t xml:space="preserve">Jose Eduardo Maurano Filho Ltda</t>
  </si>
  <si>
    <t xml:space="preserve">2.1.1.03.01422</t>
  </si>
  <si>
    <t xml:space="preserve">Jb-Med Servicos Medicos Ltda</t>
  </si>
  <si>
    <t xml:space="preserve">2.1.1.03.01423</t>
  </si>
  <si>
    <t xml:space="preserve">J G Marra Medicina Ltda</t>
  </si>
  <si>
    <t xml:space="preserve">2.1.1.03.01424</t>
  </si>
  <si>
    <t xml:space="preserve">Isabella Busnello Felipe Ltda</t>
  </si>
  <si>
    <t xml:space="preserve">2.1.1.03.01425</t>
  </si>
  <si>
    <t xml:space="preserve">Uejima Ltda</t>
  </si>
  <si>
    <t xml:space="preserve">2.1.1.03.01426</t>
  </si>
  <si>
    <t xml:space="preserve">Rf Visitas Domiciliares Ltda</t>
  </si>
  <si>
    <t xml:space="preserve">2.1.1.03.01427</t>
  </si>
  <si>
    <t xml:space="preserve">Faleiros, Leite, Peres Ltda</t>
  </si>
  <si>
    <t xml:space="preserve">2.1.1.03.01428</t>
  </si>
  <si>
    <t xml:space="preserve">Mathias Servicos Medicos Ltda</t>
  </si>
  <si>
    <t xml:space="preserve">2.1.1.03.01429</t>
  </si>
  <si>
    <t xml:space="preserve">Amanda Aguiar Loureiro</t>
  </si>
  <si>
    <t xml:space="preserve">2.1.1.03.01430</t>
  </si>
  <si>
    <t xml:space="preserve">Rrp Servicos Medicos Ltda</t>
  </si>
  <si>
    <t xml:space="preserve">2.1.1.03.01431</t>
  </si>
  <si>
    <t xml:space="preserve">Ana Cp Pessoni Serv Med Ltda</t>
  </si>
  <si>
    <t xml:space="preserve">2.1.1.03.01432</t>
  </si>
  <si>
    <t xml:space="preserve">Berger Medical Services Ltda</t>
  </si>
  <si>
    <t xml:space="preserve">2.1.1.03.01433</t>
  </si>
  <si>
    <t xml:space="preserve">Bgo Saude Ltda</t>
  </si>
  <si>
    <t xml:space="preserve">2.1.1.03.01434</t>
  </si>
  <si>
    <t xml:space="preserve">Centellas Medicos Ltda</t>
  </si>
  <si>
    <t xml:space="preserve">2.1.1.04</t>
  </si>
  <si>
    <t xml:space="preserve">Fornecedores de Serviços Gerais</t>
  </si>
  <si>
    <t xml:space="preserve">2.1.1.04.00004</t>
  </si>
  <si>
    <t xml:space="preserve">Gm Ar Condicionado Ltda.</t>
  </si>
  <si>
    <t xml:space="preserve">2.1.1.04.00008</t>
  </si>
  <si>
    <t xml:space="preserve">Simpro Publicações E Telep.</t>
  </si>
  <si>
    <t xml:space="preserve">2.1.1.04.00013</t>
  </si>
  <si>
    <t xml:space="preserve">SISHOSP Solucoes em Informatica Ltda</t>
  </si>
  <si>
    <t xml:space="preserve">2.1.1.04.00018</t>
  </si>
  <si>
    <t xml:space="preserve">Jodef Comercio E Recuperação De Aparelho</t>
  </si>
  <si>
    <t xml:space="preserve">2.1.1.04.00026</t>
  </si>
  <si>
    <t xml:space="preserve">Laboratório Médico Dr. Maricondi</t>
  </si>
  <si>
    <t xml:space="preserve">2.1.1.04.00039</t>
  </si>
  <si>
    <t xml:space="preserve">Elevadores Atlas Schindler S/a</t>
  </si>
  <si>
    <t xml:space="preserve">2.1.1.04.00052</t>
  </si>
  <si>
    <t xml:space="preserve">Behrouz Biglari - Me</t>
  </si>
  <si>
    <t xml:space="preserve">2.1.1.04.00055</t>
  </si>
  <si>
    <t xml:space="preserve">Federação Das Santas Casas E Hosp. Ben.</t>
  </si>
  <si>
    <t xml:space="preserve">2.1.1.04.00082</t>
  </si>
  <si>
    <t xml:space="preserve">Sys-Plan Com. E Processamento De Dados L</t>
  </si>
  <si>
    <t xml:space="preserve">2.1.1.04.00091</t>
  </si>
  <si>
    <t xml:space="preserve">A. Klava &amp; Cia Ltda. - Me</t>
  </si>
  <si>
    <t xml:space="preserve">2.1.1.04.00099</t>
  </si>
  <si>
    <t xml:space="preserve">Empresa Brasileira De Correios E Telegra</t>
  </si>
  <si>
    <t xml:space="preserve">2.1.1.04.00127</t>
  </si>
  <si>
    <t xml:space="preserve">Bionexo Do Brasil Ltda.</t>
  </si>
  <si>
    <t xml:space="preserve">2.1.1.04.00140</t>
  </si>
  <si>
    <t xml:space="preserve">MGN Manutenção Ind. e Com. Ltda. - EPP</t>
  </si>
  <si>
    <t xml:space="preserve">2.1.1.04.00160</t>
  </si>
  <si>
    <t xml:space="preserve">Olitel Integradora Sist Telecomunicações</t>
  </si>
  <si>
    <t xml:space="preserve">2.1.1.04.00181</t>
  </si>
  <si>
    <t xml:space="preserve">Tecmip Controle de Pragas Ltda - Epp</t>
  </si>
  <si>
    <t xml:space="preserve">2.1.1.04.00191</t>
  </si>
  <si>
    <t xml:space="preserve">Hidro Quali Saneam. Amb. EIRELI</t>
  </si>
  <si>
    <t xml:space="preserve">2.1.1.04.00223</t>
  </si>
  <si>
    <t xml:space="preserve">Naairan Lopes Bezerra - EPP</t>
  </si>
  <si>
    <t xml:space="preserve">2.1.1.04.00231</t>
  </si>
  <si>
    <t xml:space="preserve">MV Sistemas Ltda</t>
  </si>
  <si>
    <t xml:space="preserve">2.1.1.04.00274</t>
  </si>
  <si>
    <t xml:space="preserve">MTH Tecnologia e Informática LTDA ME</t>
  </si>
  <si>
    <t xml:space="preserve">2.1.1.04.00305</t>
  </si>
  <si>
    <t xml:space="preserve">Algar Multimídia S/A</t>
  </si>
  <si>
    <t xml:space="preserve">2.1.1.04.00306</t>
  </si>
  <si>
    <t xml:space="preserve">Claro S/A</t>
  </si>
  <si>
    <t xml:space="preserve">2.1.1.04.00330</t>
  </si>
  <si>
    <t xml:space="preserve">Astecodonto Assit. e Com. Eq. Odont. EPP</t>
  </si>
  <si>
    <t xml:space="preserve">2.1.1.04.00354</t>
  </si>
  <si>
    <t xml:space="preserve">Control Lab Controle Qualidade Lab. LTDA</t>
  </si>
  <si>
    <t xml:space="preserve">2.1.1.04.00359</t>
  </si>
  <si>
    <t xml:space="preserve">Medribeirao Service Vendas E Assistencia</t>
  </si>
  <si>
    <t xml:space="preserve">2.1.1.04.00364</t>
  </si>
  <si>
    <t xml:space="preserve">Nova Estre LTDA</t>
  </si>
  <si>
    <t xml:space="preserve">2.1.1.04.00367</t>
  </si>
  <si>
    <t xml:space="preserve">Sterimed Cedral Servicos de Esterilizaca</t>
  </si>
  <si>
    <t xml:space="preserve">2.1.1.04.00370</t>
  </si>
  <si>
    <t xml:space="preserve">Client Serviços e Telecomunicações LTDA</t>
  </si>
  <si>
    <t xml:space="preserve">2.1.1.04.00371</t>
  </si>
  <si>
    <t xml:space="preserve">Ciscre Imp. e Dist. de Prod. Méd.</t>
  </si>
  <si>
    <t xml:space="preserve">2.1.1.04.00373</t>
  </si>
  <si>
    <t xml:space="preserve">ASC Tec. Sup. e Trein. LTDA ME</t>
  </si>
  <si>
    <t xml:space="preserve">2.1.1.04.00374</t>
  </si>
  <si>
    <t xml:space="preserve">Aimara Com. e Repres. LTDA</t>
  </si>
  <si>
    <t xml:space="preserve">2.1.1.04.00378</t>
  </si>
  <si>
    <t xml:space="preserve">E.R. Soluções Informática Ltda</t>
  </si>
  <si>
    <t xml:space="preserve">2.1.1.04.00380</t>
  </si>
  <si>
    <t xml:space="preserve">Cemt de Aquino Tecnologia da Informação</t>
  </si>
  <si>
    <t xml:space="preserve">2.1.1.04.00384</t>
  </si>
  <si>
    <t xml:space="preserve">NF Comercio de Suprimentos de Inf Eireli</t>
  </si>
  <si>
    <t xml:space="preserve">2.1.1.04.00385</t>
  </si>
  <si>
    <t xml:space="preserve">Telefônica Brasil S.A</t>
  </si>
  <si>
    <t xml:space="preserve">2.1.1.04.00387</t>
  </si>
  <si>
    <t xml:space="preserve">Godoy &amp; Araujo Seguradora Patrimonial</t>
  </si>
  <si>
    <t xml:space="preserve">2.1.1.04.00392</t>
  </si>
  <si>
    <t xml:space="preserve">Mazer Comercio e Man de Equip Hosp Ltda</t>
  </si>
  <si>
    <t xml:space="preserve">2.1.1.04.00393</t>
  </si>
  <si>
    <t xml:space="preserve">Tauana Manzoli de Oliveira Me</t>
  </si>
  <si>
    <t xml:space="preserve">2.1.1.04.00395</t>
  </si>
  <si>
    <t xml:space="preserve">Mafra Ambiental Coleta de Residuos Ltda</t>
  </si>
  <si>
    <t xml:space="preserve">2.1.1.04.00399</t>
  </si>
  <si>
    <t xml:space="preserve">Correia e Butura Extintores Ltda Me</t>
  </si>
  <si>
    <t xml:space="preserve">2.1.1.04.00402</t>
  </si>
  <si>
    <t xml:space="preserve">Tecnogera - Locação e Tranf de Energias</t>
  </si>
  <si>
    <t xml:space="preserve">2.1.1.04.00411</t>
  </si>
  <si>
    <t xml:space="preserve">City Ar Condicionado Com. E Serv. Ltda</t>
  </si>
  <si>
    <t xml:space="preserve">2.1.1.04.00414</t>
  </si>
  <si>
    <t xml:space="preserve">Rontgen &amp; Ludwig Serv. de Rad. Med. Ltda</t>
  </si>
  <si>
    <t xml:space="preserve">2.1.1.04.00415</t>
  </si>
  <si>
    <t xml:space="preserve">Samir Serviços Radiologicos Ltda</t>
  </si>
  <si>
    <t xml:space="preserve">2.1.1.04.00420</t>
  </si>
  <si>
    <t xml:space="preserve">Master Diagnóstica Prod Lab E Hosp Ltda</t>
  </si>
  <si>
    <t xml:space="preserve">2.1.1.04.00425</t>
  </si>
  <si>
    <t xml:space="preserve">Kersis Sist. Impres. Gest. de Doc. LTDA</t>
  </si>
  <si>
    <t xml:space="preserve">2.1.1.04.00427</t>
  </si>
  <si>
    <t xml:space="preserve">DIGITAL SYSTEM  CERTIFICADOS DIGITAIS LT</t>
  </si>
  <si>
    <t xml:space="preserve">2.1.1.04.00428</t>
  </si>
  <si>
    <t xml:space="preserve">FIRST MEDICAL SERVICE LTDA</t>
  </si>
  <si>
    <t xml:space="preserve">2.1.1.04.00429</t>
  </si>
  <si>
    <t xml:space="preserve">Confiance Transportes e Turismo Eireli</t>
  </si>
  <si>
    <t xml:space="preserve">2.1.1.04.00432</t>
  </si>
  <si>
    <t xml:space="preserve">CIEE CENTRO DE INTEGRAÇÃO EMPRESA ESCOLA</t>
  </si>
  <si>
    <t xml:space="preserve">2.1.1.04.00436</t>
  </si>
  <si>
    <t xml:space="preserve">Medsystem Equipamentos Medicos Eirelli</t>
  </si>
  <si>
    <t xml:space="preserve">2.1.1.04.00439</t>
  </si>
  <si>
    <t xml:space="preserve">Zampieri &amp; Luft Advogados Associados SS</t>
  </si>
  <si>
    <t xml:space="preserve">2.1.1.04.00441</t>
  </si>
  <si>
    <t xml:space="preserve">Technolab Soluções - Q. Metrologia LTDA</t>
  </si>
  <si>
    <t xml:space="preserve">2.1.1.04.00442</t>
  </si>
  <si>
    <t xml:space="preserve">Serer Segurança Privada Eireli</t>
  </si>
  <si>
    <t xml:space="preserve">2.1.1.04.00446</t>
  </si>
  <si>
    <t xml:space="preserve">Quallyx Produtos para Saude Ltda</t>
  </si>
  <si>
    <t xml:space="preserve">2.1.1.04.00447</t>
  </si>
  <si>
    <t xml:space="preserve">Aurum Softmatic Ltda</t>
  </si>
  <si>
    <t xml:space="preserve">2.1.1.04.00448</t>
  </si>
  <si>
    <t xml:space="preserve">Fundação Hemocentro de Ribeirão Preto</t>
  </si>
  <si>
    <t xml:space="preserve">2.1.1.04.00450</t>
  </si>
  <si>
    <t xml:space="preserve">Sysmex do Brasil Industria e Com. Ltda</t>
  </si>
  <si>
    <t xml:space="preserve">2.1.1.04.00452</t>
  </si>
  <si>
    <t xml:space="preserve">MC Point Relógios Industriais LTDA</t>
  </si>
  <si>
    <t xml:space="preserve">2.1.1.04.00453</t>
  </si>
  <si>
    <t xml:space="preserve">Marta Elisa Pelegrini Gianeti Transporte</t>
  </si>
  <si>
    <t xml:space="preserve">2.1.1.04.00456</t>
  </si>
  <si>
    <t xml:space="preserve">CONDOMINIO INFINITE APARTS</t>
  </si>
  <si>
    <t xml:space="preserve">2.1.1.04.00457</t>
  </si>
  <si>
    <t xml:space="preserve">Microset Tecnologia Ltda</t>
  </si>
  <si>
    <t xml:space="preserve">2.1.1.04.00458</t>
  </si>
  <si>
    <t xml:space="preserve">26.452.732 Carlos Eduardo Minuti</t>
  </si>
  <si>
    <t xml:space="preserve">2.1.1.04.00460</t>
  </si>
  <si>
    <t xml:space="preserve">Support RH Serviços de Apoio Adm. Ltda</t>
  </si>
  <si>
    <t xml:space="preserve">2.1.1.04.00461</t>
  </si>
  <si>
    <t xml:space="preserve">CW2 Multiservicos Ltda</t>
  </si>
  <si>
    <t xml:space="preserve">2.1.1.04.00462</t>
  </si>
  <si>
    <t xml:space="preserve">Centerlab Central de Laboratórios Ltda</t>
  </si>
  <si>
    <t xml:space="preserve">2.1.1.04.00464</t>
  </si>
  <si>
    <t xml:space="preserve">Santec Hospitalar Ltda</t>
  </si>
  <si>
    <t xml:space="preserve">2.1.1.04.00465</t>
  </si>
  <si>
    <t xml:space="preserve">Radiocorp Soluções para Saude S/A</t>
  </si>
  <si>
    <t xml:space="preserve">2.1.1.04.00466</t>
  </si>
  <si>
    <t xml:space="preserve">FX Cards e Suprimentos Ltda</t>
  </si>
  <si>
    <t xml:space="preserve">2.1.1.04.00467</t>
  </si>
  <si>
    <t xml:space="preserve">STAFF Auditoria e Assessoria - EPP</t>
  </si>
  <si>
    <t xml:space="preserve">2.1.1.04.00469</t>
  </si>
  <si>
    <t xml:space="preserve"> Phabrica de Produções Serv.Prop.Public.</t>
  </si>
  <si>
    <t xml:space="preserve">2.1.1.04.00471</t>
  </si>
  <si>
    <t xml:space="preserve">Invicta Solucoes Em Servicos Ltda</t>
  </si>
  <si>
    <t xml:space="preserve">2.1.1.04.00473</t>
  </si>
  <si>
    <t xml:space="preserve">Arklok Equipamentos De Inf. Ltda</t>
  </si>
  <si>
    <t xml:space="preserve">2.1.1.04.00474</t>
  </si>
  <si>
    <t xml:space="preserve">Danilo Cesar Sanches Manutencoes E Limpe</t>
  </si>
  <si>
    <t xml:space="preserve">2.1.1.04.00475</t>
  </si>
  <si>
    <t xml:space="preserve">Ind De Maq Para Plasticos Imap Ltda</t>
  </si>
  <si>
    <t xml:space="preserve">2.1.1.04.00476</t>
  </si>
  <si>
    <t xml:space="preserve">Reypel Transportes Ltda Me</t>
  </si>
  <si>
    <t xml:space="preserve">2.1.1.04.00477</t>
  </si>
  <si>
    <t xml:space="preserve">Leticia Gabriela Gomes De Souza</t>
  </si>
  <si>
    <t xml:space="preserve">2.1.2</t>
  </si>
  <si>
    <t xml:space="preserve">Obrigações</t>
  </si>
  <si>
    <t xml:space="preserve">2.1.2.01</t>
  </si>
  <si>
    <t xml:space="preserve">Obrigações Trabalhistas</t>
  </si>
  <si>
    <t xml:space="preserve">2.1.2.01.00001</t>
  </si>
  <si>
    <t xml:space="preserve">Salário a Pagar</t>
  </si>
  <si>
    <t xml:space="preserve">2.1.2.01.00002</t>
  </si>
  <si>
    <t xml:space="preserve">Rescisões a Pagar</t>
  </si>
  <si>
    <t xml:space="preserve">2.1.2.01.00003</t>
  </si>
  <si>
    <t xml:space="preserve">Pensão Alimentícia a Pagar</t>
  </si>
  <si>
    <t xml:space="preserve">2.1.2.01.00005</t>
  </si>
  <si>
    <t xml:space="preserve">Férias À Pagar</t>
  </si>
  <si>
    <t xml:space="preserve">2.1.2.01.00010</t>
  </si>
  <si>
    <t xml:space="preserve">Vale Alimentação</t>
  </si>
  <si>
    <t xml:space="preserve">2.1.2.02</t>
  </si>
  <si>
    <t xml:space="preserve">Encargos Sociais a Recolher</t>
  </si>
  <si>
    <t xml:space="preserve">2.1.2.02.00002</t>
  </si>
  <si>
    <t xml:space="preserve">Mensalidade Sindical</t>
  </si>
  <si>
    <t xml:space="preserve">2.1.2.02.00003</t>
  </si>
  <si>
    <t xml:space="preserve">INSS - Empregados- A recolher</t>
  </si>
  <si>
    <t xml:space="preserve">2.1.2.02.00005</t>
  </si>
  <si>
    <t xml:space="preserve">F.G.T.S. - Empregado- A Recolher</t>
  </si>
  <si>
    <t xml:space="preserve">2.1.2.02.00006</t>
  </si>
  <si>
    <t xml:space="preserve">Plano De Saúde - Empregado</t>
  </si>
  <si>
    <t xml:space="preserve">2.1.2.02.00009</t>
  </si>
  <si>
    <t xml:space="preserve">Mensalidade Associativa</t>
  </si>
  <si>
    <t xml:space="preserve">2.1.2.03</t>
  </si>
  <si>
    <t xml:space="preserve">Obrigações Fiscais</t>
  </si>
  <si>
    <t xml:space="preserve">2.1.2.03.00002</t>
  </si>
  <si>
    <t xml:space="preserve">Pessoa Fisíca - Empregado - IR - Cod. 05</t>
  </si>
  <si>
    <t xml:space="preserve">2.1.2.03.00003</t>
  </si>
  <si>
    <t xml:space="preserve">Pessoa Jurídica - IR - Cod. 1708</t>
  </si>
  <si>
    <t xml:space="preserve">2.1.2.03.00004</t>
  </si>
  <si>
    <t xml:space="preserve">P.Jurídica - Cofins Pis Csll - Cod. 5952</t>
  </si>
  <si>
    <t xml:space="preserve">2.1.2.03.00005</t>
  </si>
  <si>
    <t xml:space="preserve">Inss retido Notas Fiscais</t>
  </si>
  <si>
    <t xml:space="preserve">2.1.2.03.00007</t>
  </si>
  <si>
    <t xml:space="preserve">Pessoa Jurídica- ISS</t>
  </si>
  <si>
    <t xml:space="preserve">2.1.2.04</t>
  </si>
  <si>
    <t xml:space="preserve">Outras Obrigações</t>
  </si>
  <si>
    <t xml:space="preserve">2.1.2.04.00001</t>
  </si>
  <si>
    <t xml:space="preserve">Energia Elétrica</t>
  </si>
  <si>
    <t xml:space="preserve">2.1.2.04.00002</t>
  </si>
  <si>
    <t xml:space="preserve">Água E Esgoto</t>
  </si>
  <si>
    <t xml:space="preserve">2.1.2.04.00004</t>
  </si>
  <si>
    <t xml:space="preserve">Premios De Seguros a Vencer</t>
  </si>
  <si>
    <t xml:space="preserve">2.1.2.04.00007</t>
  </si>
  <si>
    <t xml:space="preserve">Emprestimo Consignado</t>
  </si>
  <si>
    <t xml:space="preserve">2.1.2.04.00009</t>
  </si>
  <si>
    <t xml:space="preserve">TRSSC - Daerp</t>
  </si>
  <si>
    <t xml:space="preserve">2.1.2.04.00010</t>
  </si>
  <si>
    <t xml:space="preserve">Aluguéis A Pagar</t>
  </si>
  <si>
    <t xml:space="preserve">2.1.2.04.00017</t>
  </si>
  <si>
    <t xml:space="preserve">Serviços de Lavanderia</t>
  </si>
  <si>
    <t xml:space="preserve">2.1.2.04.00052</t>
  </si>
  <si>
    <t xml:space="preserve">Honorários Conselho Fiscal</t>
  </si>
  <si>
    <t xml:space="preserve">2.1.2.06</t>
  </si>
  <si>
    <t xml:space="preserve">Termo de Adesão</t>
  </si>
  <si>
    <t xml:space="preserve">2.1.2.06.00009</t>
  </si>
  <si>
    <t xml:space="preserve">Daerp Dep.de água e esgotos RP T.A.</t>
  </si>
  <si>
    <t xml:space="preserve">2.1.2.06.00057</t>
  </si>
  <si>
    <t xml:space="preserve">Saerp CP T.A.</t>
  </si>
  <si>
    <t xml:space="preserve">2.1.4</t>
  </si>
  <si>
    <t xml:space="preserve">Provisões para Ações Judiciais</t>
  </si>
  <si>
    <t xml:space="preserve">2.1.4.01</t>
  </si>
  <si>
    <t xml:space="preserve">Prov. Ações Jud. Conting. e Trabalhistas</t>
  </si>
  <si>
    <t xml:space="preserve">2.1.4.01.00001</t>
  </si>
  <si>
    <t xml:space="preserve">Provisão Ações Judiciais e Trabalhistas</t>
  </si>
  <si>
    <t xml:space="preserve">2.1.4.01.00003</t>
  </si>
  <si>
    <t xml:space="preserve">Provisão Penhora de Bens de Terceiros</t>
  </si>
  <si>
    <t xml:space="preserve">2.1.4.02</t>
  </si>
  <si>
    <t xml:space="preserve">Provisões Trabalhistas</t>
  </si>
  <si>
    <t xml:space="preserve">2.1.4.02.00001</t>
  </si>
  <si>
    <t xml:space="preserve">Provisão Férias a Pagar</t>
  </si>
  <si>
    <t xml:space="preserve">2.1.4.02.00002</t>
  </si>
  <si>
    <t xml:space="preserve">Provisão 13. Salário a Pagar</t>
  </si>
  <si>
    <t xml:space="preserve">2.1.4.02.00003</t>
  </si>
  <si>
    <t xml:space="preserve">Provisão Encargos S/ Férias</t>
  </si>
  <si>
    <t xml:space="preserve">2.1.4.02.00004</t>
  </si>
  <si>
    <t xml:space="preserve">Provisão Encargos S/13. Salário</t>
  </si>
  <si>
    <t xml:space="preserve">2.1.5</t>
  </si>
  <si>
    <t xml:space="preserve">Receita a Apropriar</t>
  </si>
  <si>
    <t xml:space="preserve">2.1.5.01</t>
  </si>
  <si>
    <t xml:space="preserve">Receita Diferida</t>
  </si>
  <si>
    <t xml:space="preserve">2.1.5.01.00026</t>
  </si>
  <si>
    <t xml:space="preserve">CG a Executar- 324/2023 Upas Unif.Federa</t>
  </si>
  <si>
    <t xml:space="preserve">2.1.5.04</t>
  </si>
  <si>
    <t xml:space="preserve">Contratos de Gestão a Apropriar- UPAS</t>
  </si>
  <si>
    <t xml:space="preserve">2.1.5.04.00001</t>
  </si>
  <si>
    <t xml:space="preserve">UPA Leste- U13- Recursos CG nº324/2023</t>
  </si>
  <si>
    <t xml:space="preserve">2.1.5.04.00004</t>
  </si>
  <si>
    <t xml:space="preserve">UPA Oeste- USM- Recursos CG nº324/2023</t>
  </si>
  <si>
    <t xml:space="preserve">2.1.5.04.00007</t>
  </si>
  <si>
    <t xml:space="preserve">UPA Norte- UNM- Recursos CG nº324/2023</t>
  </si>
  <si>
    <t xml:space="preserve">2.1.5.04.00010</t>
  </si>
  <si>
    <t xml:space="preserve">UVV - Recursos CG nº324/2023</t>
  </si>
  <si>
    <t xml:space="preserve">2.1.5.05</t>
  </si>
  <si>
    <t xml:space="preserve">Contratos de Gestão a Apropriar- UBS</t>
  </si>
  <si>
    <t xml:space="preserve">2.1.5.05.00001</t>
  </si>
  <si>
    <t xml:space="preserve">UBS Cristo Redentor Recursos CG 031/2024</t>
  </si>
  <si>
    <t xml:space="preserve">2.1.5.05.00002</t>
  </si>
  <si>
    <t xml:space="preserve">UBS Quintino-ZEF- Recursos CG 031/2024</t>
  </si>
  <si>
    <t xml:space="preserve">2.1.5.06</t>
  </si>
  <si>
    <t xml:space="preserve">Convênio a Apropriar- HFA</t>
  </si>
  <si>
    <t xml:space="preserve">2.1.5.06.00001</t>
  </si>
  <si>
    <t xml:space="preserve">HFA- Recursos Convênio 022/2020</t>
  </si>
  <si>
    <t xml:space="preserve">2.1.5.07</t>
  </si>
  <si>
    <t xml:space="preserve">Convênios a Apropriar- CAPS</t>
  </si>
  <si>
    <t xml:space="preserve">2.1.5.07.00001</t>
  </si>
  <si>
    <t xml:space="preserve">CAPS- Recursos Conv. nº 141/2022</t>
  </si>
  <si>
    <t xml:space="preserve">2.1.5.08</t>
  </si>
  <si>
    <t xml:space="preserve">Convênios a Apropriar- SERERP</t>
  </si>
  <si>
    <t xml:space="preserve">2.1.5.08.00001</t>
  </si>
  <si>
    <t xml:space="preserve">SERERP- Recursos Conv nº 247/2023</t>
  </si>
  <si>
    <t xml:space="preserve">2.2</t>
  </si>
  <si>
    <t xml:space="preserve">2.2.2</t>
  </si>
  <si>
    <t xml:space="preserve">Ações Jud. Conting. e Trabalhistas</t>
  </si>
  <si>
    <t xml:space="preserve">2.2.2.01</t>
  </si>
  <si>
    <t xml:space="preserve">2.2.2.01.00001</t>
  </si>
  <si>
    <t xml:space="preserve">Ações Judiciais e Trabalhistas</t>
  </si>
  <si>
    <t xml:space="preserve">2.2.2.01.00004</t>
  </si>
  <si>
    <t xml:space="preserve">Ações Judiciais e Cíveis</t>
  </si>
  <si>
    <t xml:space="preserve">2.2.3</t>
  </si>
  <si>
    <t xml:space="preserve">Parcelamentos</t>
  </si>
  <si>
    <t xml:space="preserve">2.2.3.01</t>
  </si>
  <si>
    <t xml:space="preserve">2.2.3.01.00007</t>
  </si>
  <si>
    <t xml:space="preserve">Parcelamento Saerp LP - T.A.</t>
  </si>
  <si>
    <t xml:space="preserve">2.2.5</t>
  </si>
  <si>
    <t xml:space="preserve">2.2.5.01</t>
  </si>
  <si>
    <t xml:space="preserve">2.2.5.01.00001</t>
  </si>
  <si>
    <t xml:space="preserve">Cessão/Empr. - Bens Públicos Estaduais</t>
  </si>
  <si>
    <t xml:space="preserve">2.2.5.01.00002</t>
  </si>
  <si>
    <t xml:space="preserve">Cessão/Empr. - Bens Públicos Municipais</t>
  </si>
  <si>
    <t xml:space="preserve">2.3</t>
  </si>
  <si>
    <t xml:space="preserve">Patrimônio Líquido</t>
  </si>
  <si>
    <t xml:space="preserve">2.3.1</t>
  </si>
  <si>
    <t xml:space="preserve">Patrimonio Liquido</t>
  </si>
  <si>
    <t xml:space="preserve">2.3.1.01</t>
  </si>
  <si>
    <t xml:space="preserve">Capital Social</t>
  </si>
  <si>
    <t xml:space="preserve">2.3.1.01.00001</t>
  </si>
  <si>
    <t xml:space="preserve">2.3.1.01.00004</t>
  </si>
  <si>
    <t xml:space="preserve">Resultado Acumulado</t>
  </si>
  <si>
    <t xml:space="preserve">2.3.1.01.00005</t>
  </si>
  <si>
    <t xml:space="preserve">Doações De Bens Imobilizado</t>
  </si>
  <si>
    <t xml:space="preserve">2.3.1.01.00007</t>
  </si>
  <si>
    <t xml:space="preserve">Dotação Inicial</t>
  </si>
  <si>
    <t xml:space="preserve">2.3.1.01.00009</t>
  </si>
  <si>
    <t xml:space="preserve">Aporte PMRP Lei 13.527 03 de junho 2015</t>
  </si>
  <si>
    <t xml:space="preserve">2.3.3</t>
  </si>
  <si>
    <t xml:space="preserve">Ajuste De Avaliação Patrimonial</t>
  </si>
  <si>
    <t xml:space="preserve">2.3.3.01</t>
  </si>
  <si>
    <t xml:space="preserve">2.3.3.01.00002</t>
  </si>
  <si>
    <t xml:space="preserve">Ajuste Avaliação Patrimonial-Terreno</t>
  </si>
  <si>
    <t xml:space="preserve">2.3.3.01.00003</t>
  </si>
  <si>
    <t xml:space="preserve">Ajuste Avaliação Patrimonial-Benfeitória</t>
  </si>
  <si>
    <t xml:space="preserve">2.3.3.01.00004</t>
  </si>
  <si>
    <t xml:space="preserve">Ajuste Avaliação Patrimonial-Móveis Uten</t>
  </si>
  <si>
    <t xml:space="preserve">2.3.3.01.00005</t>
  </si>
  <si>
    <t xml:space="preserve">Ajuste Avaliação Patrimonial-Máquinas Eq</t>
  </si>
  <si>
    <t xml:space="preserve">3</t>
  </si>
  <si>
    <t xml:space="preserve">Receitas</t>
  </si>
  <si>
    <t xml:space="preserve">3.1</t>
  </si>
  <si>
    <t xml:space="preserve">Receitas com Pacientes</t>
  </si>
  <si>
    <t xml:space="preserve">3.1.1</t>
  </si>
  <si>
    <t xml:space="preserve">Pacientes Particulares</t>
  </si>
  <si>
    <t xml:space="preserve">3.1.1.01</t>
  </si>
  <si>
    <t xml:space="preserve">Particular</t>
  </si>
  <si>
    <t xml:space="preserve">3.1.1.01.00001</t>
  </si>
  <si>
    <t xml:space="preserve">Internação/ Consulta</t>
  </si>
  <si>
    <t xml:space="preserve">3.1.1.01.00005</t>
  </si>
  <si>
    <t xml:space="preserve">Procedimento Cirúrgico</t>
  </si>
  <si>
    <t xml:space="preserve">3.1.2</t>
  </si>
  <si>
    <t xml:space="preserve">Receitas SUS e Convênios</t>
  </si>
  <si>
    <t xml:space="preserve">3.1.2.01</t>
  </si>
  <si>
    <t xml:space="preserve">Receitas SUS</t>
  </si>
  <si>
    <t xml:space="preserve">3.1.2.01.00001</t>
  </si>
  <si>
    <t xml:space="preserve">SUS - SIH Internação</t>
  </si>
  <si>
    <t xml:space="preserve">3.1.2.01.00002</t>
  </si>
  <si>
    <t xml:space="preserve">SUS - Ambulatório</t>
  </si>
  <si>
    <t xml:space="preserve">3.1.2.01.00100</t>
  </si>
  <si>
    <t xml:space="preserve">U13 - CG 324/2023 </t>
  </si>
  <si>
    <t xml:space="preserve">3.1.2.01.00101</t>
  </si>
  <si>
    <t xml:space="preserve">USM -  CG 324/2023</t>
  </si>
  <si>
    <t xml:space="preserve">3.1.2.01.00102</t>
  </si>
  <si>
    <t xml:space="preserve">UNM - CG 324/2023</t>
  </si>
  <si>
    <t xml:space="preserve">3.1.2.01.00103</t>
  </si>
  <si>
    <t xml:space="preserve">UVV - CG 324/2023</t>
  </si>
  <si>
    <t xml:space="preserve">3.1.2.01.00104</t>
  </si>
  <si>
    <t xml:space="preserve">ZEF - CG nº 031/2024</t>
  </si>
  <si>
    <t xml:space="preserve">3.1.2.01.00105</t>
  </si>
  <si>
    <t xml:space="preserve">CRI - CG nº 031/2024</t>
  </si>
  <si>
    <t xml:space="preserve">3.1.2.01.00106</t>
  </si>
  <si>
    <t xml:space="preserve">HFA - Convênio nº 022/2020</t>
  </si>
  <si>
    <t xml:space="preserve">3.1.2.01.00107</t>
  </si>
  <si>
    <t xml:space="preserve">CA3 - Convênio nº 141/2022</t>
  </si>
  <si>
    <t xml:space="preserve">3.1.2.01.00108</t>
  </si>
  <si>
    <t xml:space="preserve">SER- Convênio nº 247/2023</t>
  </si>
  <si>
    <t xml:space="preserve">3.1.2.01.00127</t>
  </si>
  <si>
    <t xml:space="preserve">HSL- Conv 121/2021- Recurso Federal</t>
  </si>
  <si>
    <t xml:space="preserve">3.1.2.01.00128</t>
  </si>
  <si>
    <t xml:space="preserve">HSL- Conv 121/2021- Rec. Fed.- Piso Enf</t>
  </si>
  <si>
    <t xml:space="preserve">3.1.2.01.00129</t>
  </si>
  <si>
    <t xml:space="preserve">HSL- Conv 121/2021- Recurso Municipal</t>
  </si>
  <si>
    <t xml:space="preserve">3.1.2.01.00130</t>
  </si>
  <si>
    <t xml:space="preserve">HSL- Conv 121/2021- Recurso Estadual</t>
  </si>
  <si>
    <t xml:space="preserve">3.1.2.03</t>
  </si>
  <si>
    <t xml:space="preserve">Receitas com Convênios</t>
  </si>
  <si>
    <t xml:space="preserve">3.1.2.03.00002</t>
  </si>
  <si>
    <t xml:space="preserve">Amil Assistencia Médica Sao Paulo S/A</t>
  </si>
  <si>
    <t xml:space="preserve">3.1.2.03.00013</t>
  </si>
  <si>
    <t xml:space="preserve">3.1.2.03.00019</t>
  </si>
  <si>
    <t xml:space="preserve">Sassom - Serv. Assist. Municipal Ribeirã</t>
  </si>
  <si>
    <t xml:space="preserve">3.1.2.03.00020</t>
  </si>
  <si>
    <t xml:space="preserve">Saúde Bradesco - Bradesco Seguro</t>
  </si>
  <si>
    <t xml:space="preserve">3.1.2.03.00024</t>
  </si>
  <si>
    <t xml:space="preserve">Sul America - Serviços Médicos Ltda.</t>
  </si>
  <si>
    <t xml:space="preserve">3.1.2.03.00026</t>
  </si>
  <si>
    <t xml:space="preserve">Unimed Ribeirão Preto</t>
  </si>
  <si>
    <t xml:space="preserve">3.1.2.03.00035</t>
  </si>
  <si>
    <t xml:space="preserve">3.1.2.03.00043</t>
  </si>
  <si>
    <t xml:space="preserve">3.1.2.03.00048</t>
  </si>
  <si>
    <t xml:space="preserve">3.1.2.03.00078</t>
  </si>
  <si>
    <t xml:space="preserve">3.1.2.04</t>
  </si>
  <si>
    <t xml:space="preserve">(-) Deduções de Receitas com Convênios</t>
  </si>
  <si>
    <t xml:space="preserve">3.1.2.04.00001</t>
  </si>
  <si>
    <t xml:space="preserve">(-) Glosas de Convênios</t>
  </si>
  <si>
    <t xml:space="preserve">3.2</t>
  </si>
  <si>
    <t xml:space="preserve">Outras Receitas Operacionais</t>
  </si>
  <si>
    <t xml:space="preserve">3.2.1</t>
  </si>
  <si>
    <t xml:space="preserve">Receitas Administrativas</t>
  </si>
  <si>
    <t xml:space="preserve">3.2.1.01</t>
  </si>
  <si>
    <t xml:space="preserve">Administrativa</t>
  </si>
  <si>
    <t xml:space="preserve">3.2.1.01.00014</t>
  </si>
  <si>
    <t xml:space="preserve">UNISEB</t>
  </si>
  <si>
    <t xml:space="preserve">3.2.1.03</t>
  </si>
  <si>
    <t xml:space="preserve">Trabalho Voluntário - ITG 2002 (R1)</t>
  </si>
  <si>
    <t xml:space="preserve">3.2.1.03.00001</t>
  </si>
  <si>
    <t xml:space="preserve">3.3</t>
  </si>
  <si>
    <t xml:space="preserve">Receitas Financeiras</t>
  </si>
  <si>
    <t xml:space="preserve">3.3.1</t>
  </si>
  <si>
    <t xml:space="preserve">3.3.1.01</t>
  </si>
  <si>
    <t xml:space="preserve">Financeiras</t>
  </si>
  <si>
    <t xml:space="preserve">3.3.1.01.00001</t>
  </si>
  <si>
    <t xml:space="preserve">Descontos Obtidos</t>
  </si>
  <si>
    <t xml:space="preserve">3.3.1.01.00002</t>
  </si>
  <si>
    <t xml:space="preserve">Juros e Correção Monetária</t>
  </si>
  <si>
    <t xml:space="preserve">3.3.1.01.00003</t>
  </si>
  <si>
    <t xml:space="preserve">Rendimentos s/ Aplicação Financeira</t>
  </si>
  <si>
    <t xml:space="preserve">3.3.1.01.00004</t>
  </si>
  <si>
    <t xml:space="preserve">Rendimento Aplic. Financ. Contrato Gestã</t>
  </si>
  <si>
    <t xml:space="preserve">3.4</t>
  </si>
  <si>
    <t xml:space="preserve">Receitas com Doações, Aux e Bonificacoes</t>
  </si>
  <si>
    <t xml:space="preserve">3.4.1</t>
  </si>
  <si>
    <t xml:space="preserve">Receitas c/ Doações, Aux. e Subvencoes</t>
  </si>
  <si>
    <t xml:space="preserve">3.4.1.01</t>
  </si>
  <si>
    <t xml:space="preserve">Receitas com Doações</t>
  </si>
  <si>
    <t xml:space="preserve">3.4.1.01.00002</t>
  </si>
  <si>
    <t xml:space="preserve">Doações Recebidas de PJ</t>
  </si>
  <si>
    <t xml:space="preserve">3.5</t>
  </si>
  <si>
    <t xml:space="preserve">Receitas Diversas</t>
  </si>
  <si>
    <t xml:space="preserve">3.5.1</t>
  </si>
  <si>
    <t xml:space="preserve">Recuperações</t>
  </si>
  <si>
    <t xml:space="preserve">3.5.1.01</t>
  </si>
  <si>
    <t xml:space="preserve">Recuperações Diversas</t>
  </si>
  <si>
    <t xml:space="preserve">3.5.1.01.00006</t>
  </si>
  <si>
    <t xml:space="preserve">Outras Receitas</t>
  </si>
  <si>
    <t xml:space="preserve">3.5.1.01.00008</t>
  </si>
  <si>
    <t xml:space="preserve">Multa Contratual</t>
  </si>
  <si>
    <t xml:space="preserve">4</t>
  </si>
  <si>
    <t xml:space="preserve">Custos</t>
  </si>
  <si>
    <t xml:space="preserve">4.1</t>
  </si>
  <si>
    <t xml:space="preserve">Contas de Resultado- Custo</t>
  </si>
  <si>
    <t xml:space="preserve">4.1.1</t>
  </si>
  <si>
    <t xml:space="preserve">4.1.1.01</t>
  </si>
  <si>
    <t xml:space="preserve">Custo com Pessoal</t>
  </si>
  <si>
    <t xml:space="preserve">4.1.1.01.00001</t>
  </si>
  <si>
    <t xml:space="preserve">Salários e Ordenados</t>
  </si>
  <si>
    <t xml:space="preserve">4.1.1.01.00002</t>
  </si>
  <si>
    <t xml:space="preserve">Descanso Semanal Remunerado</t>
  </si>
  <si>
    <t xml:space="preserve">4.1.1.01.00003</t>
  </si>
  <si>
    <t xml:space="preserve">Horas Extras</t>
  </si>
  <si>
    <t xml:space="preserve">4.1.1.01.00004</t>
  </si>
  <si>
    <t xml:space="preserve">Adicional Noturno</t>
  </si>
  <si>
    <t xml:space="preserve">4.1.1.01.00005</t>
  </si>
  <si>
    <t xml:space="preserve">Adicional de Insalubridade</t>
  </si>
  <si>
    <t xml:space="preserve">4.1.1.01.00006</t>
  </si>
  <si>
    <t xml:space="preserve">Adicional de Assiduidade</t>
  </si>
  <si>
    <t xml:space="preserve">4.1.1.01.00007</t>
  </si>
  <si>
    <t xml:space="preserve">Auxílio Creche</t>
  </si>
  <si>
    <t xml:space="preserve">4.1.1.01.00009</t>
  </si>
  <si>
    <t xml:space="preserve">Gratificações</t>
  </si>
  <si>
    <t xml:space="preserve">4.1.1.01.00013</t>
  </si>
  <si>
    <t xml:space="preserve">Indenizações e Aviso Prévio</t>
  </si>
  <si>
    <t xml:space="preserve">4.1.1.01.00014</t>
  </si>
  <si>
    <t xml:space="preserve">Assistência Médica Funcionários</t>
  </si>
  <si>
    <t xml:space="preserve">4.1.1.01.00015</t>
  </si>
  <si>
    <t xml:space="preserve">Vale Transporte</t>
  </si>
  <si>
    <t xml:space="preserve">4.1.1.01.00017</t>
  </si>
  <si>
    <t xml:space="preserve">Uniformes</t>
  </si>
  <si>
    <t xml:space="preserve">4.1.1.01.00019</t>
  </si>
  <si>
    <t xml:space="preserve">Anuênio</t>
  </si>
  <si>
    <t xml:space="preserve">4.1.1.01.00021</t>
  </si>
  <si>
    <t xml:space="preserve">Auxílio Enfermidade</t>
  </si>
  <si>
    <t xml:space="preserve">4.1.1.01.00023</t>
  </si>
  <si>
    <t xml:space="preserve">Gastos com Funcionários</t>
  </si>
  <si>
    <t xml:space="preserve">4.1.1.01.00024</t>
  </si>
  <si>
    <t xml:space="preserve">4.1.1.01.00026</t>
  </si>
  <si>
    <t xml:space="preserve">Outras Despesas CG 02/2018 UPA 13 Maio</t>
  </si>
  <si>
    <t xml:space="preserve">4.1.1.01.00031</t>
  </si>
  <si>
    <t xml:space="preserve">Recursos Humanos CG 01/2019 Cristo</t>
  </si>
  <si>
    <t xml:space="preserve">4.1.1.01.00032</t>
  </si>
  <si>
    <t xml:space="preserve">Outras Despesas CG 01/2019 Cristo</t>
  </si>
  <si>
    <t xml:space="preserve">4.1.1.01.00036</t>
  </si>
  <si>
    <t xml:space="preserve">Recursos Humanos - HFA</t>
  </si>
  <si>
    <t xml:space="preserve">4.1.1.01.00037</t>
  </si>
  <si>
    <t xml:space="preserve">Outras Despesas CG 02/2020 UPA Oeste</t>
  </si>
  <si>
    <t xml:space="preserve">4.1.1.01.00040</t>
  </si>
  <si>
    <t xml:space="preserve">Recursos Humanos CG 29/2021 UBS Quintino</t>
  </si>
  <si>
    <t xml:space="preserve">4.1.1.01.00043</t>
  </si>
  <si>
    <t xml:space="preserve">Recursos Humanos CA3</t>
  </si>
  <si>
    <t xml:space="preserve">4.1.1.01.00044</t>
  </si>
  <si>
    <t xml:space="preserve">Outras Despesas CA3</t>
  </si>
  <si>
    <t xml:space="preserve">4.1.1.01.00047</t>
  </si>
  <si>
    <t xml:space="preserve">Recursos Humanos - U13</t>
  </si>
  <si>
    <t xml:space="preserve">4.1.1.01.00048</t>
  </si>
  <si>
    <t xml:space="preserve">Recursos Humanos - USM</t>
  </si>
  <si>
    <t xml:space="preserve">4.1.1.01.00049</t>
  </si>
  <si>
    <t xml:space="preserve">Recursos Humanos - UNM</t>
  </si>
  <si>
    <t xml:space="preserve">4.1.1.01.00050</t>
  </si>
  <si>
    <t xml:space="preserve">Recursos Humanos - UVV</t>
  </si>
  <si>
    <t xml:space="preserve">4.1.1.01.00051</t>
  </si>
  <si>
    <t xml:space="preserve">Outras Despesas - HFA</t>
  </si>
  <si>
    <t xml:space="preserve">4.1.1.02</t>
  </si>
  <si>
    <t xml:space="preserve">Custos com Encargos</t>
  </si>
  <si>
    <t xml:space="preserve">4.1.1.02.00002</t>
  </si>
  <si>
    <t xml:space="preserve">Contribuições FGTS</t>
  </si>
  <si>
    <t xml:space="preserve">4.1.1.03</t>
  </si>
  <si>
    <t xml:space="preserve">4.1.1.03.00001</t>
  </si>
  <si>
    <t xml:space="preserve">Provisão para Férias</t>
  </si>
  <si>
    <t xml:space="preserve">4.1.1.03.00002</t>
  </si>
  <si>
    <t xml:space="preserve">Provisão para 13o. Salário</t>
  </si>
  <si>
    <t xml:space="preserve">4.1.1.03.00003</t>
  </si>
  <si>
    <t xml:space="preserve">Provisão para Encargos s/ Férias</t>
  </si>
  <si>
    <t xml:space="preserve">4.1.1.03.00004</t>
  </si>
  <si>
    <t xml:space="preserve">Provisão para Encargos s/ 13o. Salário</t>
  </si>
  <si>
    <t xml:space="preserve">4.1.1.04</t>
  </si>
  <si>
    <t xml:space="preserve">Serviços de Terceiros</t>
  </si>
  <si>
    <t xml:space="preserve">4.1.1.04.00002</t>
  </si>
  <si>
    <t xml:space="preserve">Serviços Médicos Pessoa Jurídica</t>
  </si>
  <si>
    <t xml:space="preserve">4.1.1.04.00003</t>
  </si>
  <si>
    <t xml:space="preserve">Serviços de Raio X</t>
  </si>
  <si>
    <t xml:space="preserve">4.1.1.04.00005</t>
  </si>
  <si>
    <t xml:space="preserve">Serviços De Empresas</t>
  </si>
  <si>
    <t xml:space="preserve">4.1.1.04.00012</t>
  </si>
  <si>
    <t xml:space="preserve">Outros Serv Terc CG 01/2019 Cristo</t>
  </si>
  <si>
    <t xml:space="preserve">4.1.1.04.00013</t>
  </si>
  <si>
    <t xml:space="preserve">Médicos CG 01/2019 Cristo</t>
  </si>
  <si>
    <t xml:space="preserve">4.1.1.04.00014</t>
  </si>
  <si>
    <t xml:space="preserve">Serviços Médicos - HFA</t>
  </si>
  <si>
    <t xml:space="preserve">4.1.1.04.00017</t>
  </si>
  <si>
    <t xml:space="preserve">Outros Serviços - HFA</t>
  </si>
  <si>
    <t xml:space="preserve">4.1.1.04.00020</t>
  </si>
  <si>
    <t xml:space="preserve">Outros Serv Terc CG 29/2021 UBS Quintino</t>
  </si>
  <si>
    <t xml:space="preserve">4.1.1.04.00021</t>
  </si>
  <si>
    <t xml:space="preserve">Médicos CG 29/2021 UBS Quintino</t>
  </si>
  <si>
    <t xml:space="preserve">4.1.1.04.00023</t>
  </si>
  <si>
    <t xml:space="preserve">Laboratório CG 02/2018 - UPA 13 Maio</t>
  </si>
  <si>
    <t xml:space="preserve">4.1.1.04.00024</t>
  </si>
  <si>
    <t xml:space="preserve">Laboratório CG 01/2020 UNM</t>
  </si>
  <si>
    <t xml:space="preserve">4.1.1.04.00025</t>
  </si>
  <si>
    <t xml:space="preserve">Laboratório CG 02/2020 UPA Oeste</t>
  </si>
  <si>
    <t xml:space="preserve">4.1.1.04.00028</t>
  </si>
  <si>
    <t xml:space="preserve">Laboratório CG 108/2021 UVV</t>
  </si>
  <si>
    <t xml:space="preserve">4.1.1.04.00029</t>
  </si>
  <si>
    <t xml:space="preserve">Médicos CA3</t>
  </si>
  <si>
    <t xml:space="preserve">4.1.1.04.00030</t>
  </si>
  <si>
    <t xml:space="preserve">Outros Serviços Terceiros - U13</t>
  </si>
  <si>
    <t xml:space="preserve">4.1.1.04.00032</t>
  </si>
  <si>
    <t xml:space="preserve">Serviços Médicos PJ - U13</t>
  </si>
  <si>
    <t xml:space="preserve">4.1.1.04.00033</t>
  </si>
  <si>
    <t xml:space="preserve">Serviços Médicos PJ - USM</t>
  </si>
  <si>
    <t xml:space="preserve">4.1.1.04.00034</t>
  </si>
  <si>
    <t xml:space="preserve">Serviços Médicos PJ - UNM</t>
  </si>
  <si>
    <t xml:space="preserve">4.1.1.04.00035</t>
  </si>
  <si>
    <t xml:space="preserve">Serviços Médicos PJ - UVV</t>
  </si>
  <si>
    <t xml:space="preserve">4.1.1.04.00036</t>
  </si>
  <si>
    <t xml:space="preserve">Outros Serv.Terceiros - U13</t>
  </si>
  <si>
    <t xml:space="preserve">4.1.1.04.00037</t>
  </si>
  <si>
    <t xml:space="preserve">Outros Serv.Terceiros - USM</t>
  </si>
  <si>
    <t xml:space="preserve">4.1.1.04.00038</t>
  </si>
  <si>
    <t xml:space="preserve">Outros Serv.Terceiros - UNM</t>
  </si>
  <si>
    <t xml:space="preserve">4.1.1.04.00039</t>
  </si>
  <si>
    <t xml:space="preserve">Outros Serv.Terceiros - UVV</t>
  </si>
  <si>
    <t xml:space="preserve">4.1.1.04.00053</t>
  </si>
  <si>
    <t xml:space="preserve">Serviços de Limpeza e Coleta de lixo-HSL</t>
  </si>
  <si>
    <t xml:space="preserve">4.1.1.04.00055</t>
  </si>
  <si>
    <t xml:space="preserve">Serviços e Honorários Advocatícios- HSL</t>
  </si>
  <si>
    <t xml:space="preserve">4.1.1.04.00056</t>
  </si>
  <si>
    <t xml:space="preserve">Serv Laboratoriais e de Hemoterapia- HSL</t>
  </si>
  <si>
    <t xml:space="preserve">4.1.1.04.00057</t>
  </si>
  <si>
    <t xml:space="preserve">Serviços de Lavanderia- HSL</t>
  </si>
  <si>
    <t xml:space="preserve">4.1.1.04.00540</t>
  </si>
  <si>
    <t xml:space="preserve">Serviços de Segurança- HSL</t>
  </si>
  <si>
    <t xml:space="preserve">4.1.1.05</t>
  </si>
  <si>
    <t xml:space="preserve">4.1.1.05.00001</t>
  </si>
  <si>
    <t xml:space="preserve">4.1.1.05.00002</t>
  </si>
  <si>
    <t xml:space="preserve">4.1.1.05.00003</t>
  </si>
  <si>
    <t xml:space="preserve">4.1.1.05.00004</t>
  </si>
  <si>
    <t xml:space="preserve">Órteses e Próteses</t>
  </si>
  <si>
    <t xml:space="preserve">4.1.1.05.00005</t>
  </si>
  <si>
    <t xml:space="preserve">Material de Escritório</t>
  </si>
  <si>
    <t xml:space="preserve">4.1.1.05.00006</t>
  </si>
  <si>
    <t xml:space="preserve">Gêneros Alimentícios</t>
  </si>
  <si>
    <t xml:space="preserve">4.1.1.05.00007</t>
  </si>
  <si>
    <t xml:space="preserve">Material de Lavanderia, Costura e Roupar</t>
  </si>
  <si>
    <t xml:space="preserve">4.1.1.05.00008</t>
  </si>
  <si>
    <t xml:space="preserve">Material de Limpeza</t>
  </si>
  <si>
    <t xml:space="preserve">4.1.1.05.00011</t>
  </si>
  <si>
    <t xml:space="preserve">Materiais Descartáveis</t>
  </si>
  <si>
    <t xml:space="preserve">4.1.1.05.00012</t>
  </si>
  <si>
    <t xml:space="preserve">4.1.1.05.00028</t>
  </si>
  <si>
    <t xml:space="preserve">Materiais Odontológicos</t>
  </si>
  <si>
    <t xml:space="preserve">4.1.1.05.00029</t>
  </si>
  <si>
    <t xml:space="preserve">MatMed Hosp. CG 01/2019 Cristo</t>
  </si>
  <si>
    <t xml:space="preserve">4.1.1.05.00030</t>
  </si>
  <si>
    <t xml:space="preserve">Outro Mat Consumo CG 01/2019 Cristo</t>
  </si>
  <si>
    <t xml:space="preserve">4.1.1.05.00031</t>
  </si>
  <si>
    <t xml:space="preserve">Materiais e Medicações - HFA</t>
  </si>
  <si>
    <t xml:space="preserve">4.1.1.05.00032</t>
  </si>
  <si>
    <t xml:space="preserve">Outros Mat. Consumo - HFA</t>
  </si>
  <si>
    <t xml:space="preserve">4.1.1.05.00040</t>
  </si>
  <si>
    <t xml:space="preserve">Medicamentos CG 02/2020 UPA Oeste</t>
  </si>
  <si>
    <t xml:space="preserve">4.1.1.05.00041</t>
  </si>
  <si>
    <t xml:space="preserve">Outros Mat Cons CG 29/2021 UBS Quintino</t>
  </si>
  <si>
    <t xml:space="preserve">4.1.1.05.00043</t>
  </si>
  <si>
    <t xml:space="preserve">Gêneros Alimentícios - HFA</t>
  </si>
  <si>
    <t xml:space="preserve">4.1.1.05.00046</t>
  </si>
  <si>
    <t xml:space="preserve">Gêneros Alimenticios - CA3</t>
  </si>
  <si>
    <t xml:space="preserve">4.1.1.05.00047</t>
  </si>
  <si>
    <t xml:space="preserve">Outros Mat. Consumo (Medicamentos)- CA3</t>
  </si>
  <si>
    <t xml:space="preserve">4.1.1.05.00050</t>
  </si>
  <si>
    <t xml:space="preserve">Medicamentos - U13</t>
  </si>
  <si>
    <t xml:space="preserve">4.1.1.05.00051</t>
  </si>
  <si>
    <t xml:space="preserve">Medicamentos - USM</t>
  </si>
  <si>
    <t xml:space="preserve">4.1.1.05.00052</t>
  </si>
  <si>
    <t xml:space="preserve">Medicamentos - UNM</t>
  </si>
  <si>
    <t xml:space="preserve">4.1.1.05.00053</t>
  </si>
  <si>
    <t xml:space="preserve">Medicamentos - UVV</t>
  </si>
  <si>
    <t xml:space="preserve">4.1.1.05.00054</t>
  </si>
  <si>
    <t xml:space="preserve">Outros Mat. Consumo - U13</t>
  </si>
  <si>
    <t xml:space="preserve">4.1.1.05.00055</t>
  </si>
  <si>
    <t xml:space="preserve">Outros Mat. Consumo - USM</t>
  </si>
  <si>
    <t xml:space="preserve">4.1.1.05.00056</t>
  </si>
  <si>
    <t xml:space="preserve">Outros Mat. Consumo - UNM</t>
  </si>
  <si>
    <t xml:space="preserve">4.1.1.05.00057</t>
  </si>
  <si>
    <t xml:space="preserve">Outros Mat. Consumo - UVV</t>
  </si>
  <si>
    <t xml:space="preserve">4.1.1.05.00058</t>
  </si>
  <si>
    <t xml:space="preserve">Mat. Medico e Hospitalar - U13</t>
  </si>
  <si>
    <t xml:space="preserve">4.1.1.05.00059</t>
  </si>
  <si>
    <t xml:space="preserve">Mat. Medico e Hospitalar - USM</t>
  </si>
  <si>
    <t xml:space="preserve">4.1.1.05.00060</t>
  </si>
  <si>
    <t xml:space="preserve">Mat. Medico e Hospitalar - UNM</t>
  </si>
  <si>
    <t xml:space="preserve">4.1.1.05.00061</t>
  </si>
  <si>
    <t xml:space="preserve">Mat. Medico e Hospitalar - UVV</t>
  </si>
  <si>
    <t xml:space="preserve">4.1.1.05.00062</t>
  </si>
  <si>
    <t xml:space="preserve">Gêneros Alimenticios - U13</t>
  </si>
  <si>
    <t xml:space="preserve">4.1.1.05.00063</t>
  </si>
  <si>
    <t xml:space="preserve">Mat. Medico e Hospitalar - CRI</t>
  </si>
  <si>
    <t xml:space="preserve">4.1.1.05.00064</t>
  </si>
  <si>
    <t xml:space="preserve">Mat. Medico e Hospitalar - ZEF</t>
  </si>
  <si>
    <t xml:space="preserve">4.1.1.05.00065</t>
  </si>
  <si>
    <t xml:space="preserve">Outros Mat. Consumo - CRI</t>
  </si>
  <si>
    <t xml:space="preserve">4.1.1.05.00066</t>
  </si>
  <si>
    <t xml:space="preserve">Outros Mat. Consumo - ZEF</t>
  </si>
  <si>
    <t xml:space="preserve">4.1.1.05.00070</t>
  </si>
  <si>
    <t xml:space="preserve">Gêneros Alimenticios - USM</t>
  </si>
  <si>
    <t xml:space="preserve">4.1.1.05.00071</t>
  </si>
  <si>
    <t xml:space="preserve">Gêneros Alimenticios - UNM</t>
  </si>
  <si>
    <t xml:space="preserve">4.1.1.05.00072</t>
  </si>
  <si>
    <t xml:space="preserve">Gêneros Alimenticios - UVV</t>
  </si>
  <si>
    <t xml:space="preserve">4.1.1.05.00073</t>
  </si>
  <si>
    <t xml:space="preserve">Gêneros Alimenticios - CRI</t>
  </si>
  <si>
    <t xml:space="preserve">4.1.1.05.00074</t>
  </si>
  <si>
    <t xml:space="preserve">Gêneros Alimenticios - ZEF</t>
  </si>
  <si>
    <t xml:space="preserve">4.1.1.05.00075</t>
  </si>
  <si>
    <t xml:space="preserve">Outros Mat. de Consumo - CA3</t>
  </si>
  <si>
    <t xml:space="preserve">4.1.1.06</t>
  </si>
  <si>
    <t xml:space="preserve">Materiais em Geral</t>
  </si>
  <si>
    <t xml:space="preserve">4.1.1.06.00001</t>
  </si>
  <si>
    <t xml:space="preserve">Manutenção / Conservação Do Prédio</t>
  </si>
  <si>
    <t xml:space="preserve">4.1.1.06.00002</t>
  </si>
  <si>
    <t xml:space="preserve">Oxigênio e Carbogênio</t>
  </si>
  <si>
    <t xml:space="preserve">4.1.1.06.00003</t>
  </si>
  <si>
    <t xml:space="preserve">Combustíveis e Lubrificantes</t>
  </si>
  <si>
    <t xml:space="preserve">4.1.1.06.00004</t>
  </si>
  <si>
    <t xml:space="preserve">Peças e Acessórios de Reposição</t>
  </si>
  <si>
    <t xml:space="preserve">4.1.1.06.00005</t>
  </si>
  <si>
    <t xml:space="preserve">Material De Consumo Em Geral</t>
  </si>
  <si>
    <t xml:space="preserve">4.1.1.06.00007</t>
  </si>
  <si>
    <t xml:space="preserve">Gás de Cozinha</t>
  </si>
  <si>
    <t xml:space="preserve">4.1.1.06.00008</t>
  </si>
  <si>
    <t xml:space="preserve">Calibração e aferição equipamentos</t>
  </si>
  <si>
    <t xml:space="preserve">4.1.1.06.00009</t>
  </si>
  <si>
    <t xml:space="preserve">4.1.1.06.00010</t>
  </si>
  <si>
    <t xml:space="preserve">4.1.1.06.00012</t>
  </si>
  <si>
    <t xml:space="preserve">4.1.1.06.00013</t>
  </si>
  <si>
    <t xml:space="preserve">Material Hidráulico</t>
  </si>
  <si>
    <t xml:space="preserve">4.1.1.06.00014</t>
  </si>
  <si>
    <t xml:space="preserve">4.1.1.07</t>
  </si>
  <si>
    <t xml:space="preserve">Impostos, Taxas e Contribuições</t>
  </si>
  <si>
    <t xml:space="preserve">4.1.1.07.00001</t>
  </si>
  <si>
    <t xml:space="preserve">Contribuições Sindicais</t>
  </si>
  <si>
    <t xml:space="preserve">4.1.1.07.00002</t>
  </si>
  <si>
    <t xml:space="preserve">Taxas de Serviços Públicos</t>
  </si>
  <si>
    <t xml:space="preserve">4.1.1.07.00004</t>
  </si>
  <si>
    <t xml:space="preserve">Alvarás E Registros</t>
  </si>
  <si>
    <t xml:space="preserve">4.1.1.07.00005</t>
  </si>
  <si>
    <t xml:space="preserve">Imposto Predial e Territorial</t>
  </si>
  <si>
    <t xml:space="preserve">4.1.1.07.00009</t>
  </si>
  <si>
    <t xml:space="preserve">Multas</t>
  </si>
  <si>
    <t xml:space="preserve">4.1.1.07.00010</t>
  </si>
  <si>
    <t xml:space="preserve">Despesas Legais</t>
  </si>
  <si>
    <t xml:space="preserve">4.1.1.08</t>
  </si>
  <si>
    <t xml:space="preserve">Despesas Gerais</t>
  </si>
  <si>
    <t xml:space="preserve">4.1.1.08.00001</t>
  </si>
  <si>
    <t xml:space="preserve">Alugueis</t>
  </si>
  <si>
    <t xml:space="preserve">4.1.1.08.00002</t>
  </si>
  <si>
    <t xml:space="preserve">4.1.1.08.00003</t>
  </si>
  <si>
    <t xml:space="preserve">4.1.1.08.00004</t>
  </si>
  <si>
    <t xml:space="preserve">Telefonia e Internet</t>
  </si>
  <si>
    <t xml:space="preserve">4.1.1.08.00005</t>
  </si>
  <si>
    <t xml:space="preserve">Serviços De Informática</t>
  </si>
  <si>
    <t xml:space="preserve">4.1.1.08.00007</t>
  </si>
  <si>
    <t xml:space="preserve">Propaganda, Publicidade E Anuncios</t>
  </si>
  <si>
    <t xml:space="preserve">4.1.1.08.00008</t>
  </si>
  <si>
    <t xml:space="preserve">Viagens, Ajuda De Custos E Diárias</t>
  </si>
  <si>
    <t xml:space="preserve">4.1.1.08.00009</t>
  </si>
  <si>
    <t xml:space="preserve">Fretes, Carretos E Conduções</t>
  </si>
  <si>
    <t xml:space="preserve">4.1.1.08.00011</t>
  </si>
  <si>
    <t xml:space="preserve">Correio E Telegráfo</t>
  </si>
  <si>
    <t xml:space="preserve">4.1.1.08.00016</t>
  </si>
  <si>
    <t xml:space="preserve">Seguros</t>
  </si>
  <si>
    <t xml:space="preserve">4.1.1.08.00017</t>
  </si>
  <si>
    <t xml:space="preserve">Conservação E Manutenção</t>
  </si>
  <si>
    <t xml:space="preserve">4.1.1.08.00020</t>
  </si>
  <si>
    <t xml:space="preserve">Despesas Com Veiculos</t>
  </si>
  <si>
    <t xml:space="preserve">4.1.1.08.00021</t>
  </si>
  <si>
    <t xml:space="preserve">Esterilizações</t>
  </si>
  <si>
    <t xml:space="preserve">4.1.1.08.00022</t>
  </si>
  <si>
    <t xml:space="preserve">Participação Em Palestras E Cursos Profi</t>
  </si>
  <si>
    <t xml:space="preserve">4.1.1.08.00023</t>
  </si>
  <si>
    <t xml:space="preserve">Análise Da Água</t>
  </si>
  <si>
    <t xml:space="preserve">4.1.1.08.00026</t>
  </si>
  <si>
    <t xml:space="preserve">Bens não imobilizados</t>
  </si>
  <si>
    <t xml:space="preserve">4.1.1.08.00034</t>
  </si>
  <si>
    <t xml:space="preserve">Utilidade Pública CG 01/2019 Cristo</t>
  </si>
  <si>
    <t xml:space="preserve">4.1.1.08.00035</t>
  </si>
  <si>
    <t xml:space="preserve">Locação - CRI</t>
  </si>
  <si>
    <t xml:space="preserve">4.1.1.08.00037</t>
  </si>
  <si>
    <t xml:space="preserve">4.1.1.08.00048</t>
  </si>
  <si>
    <t xml:space="preserve">Utilidade Pública CG 29/2021 UBS Quintin</t>
  </si>
  <si>
    <t xml:space="preserve">4.1.1.08.00049</t>
  </si>
  <si>
    <t xml:space="preserve">Locação CG 29/2021 UBS Quintino</t>
  </si>
  <si>
    <t xml:space="preserve">4.1.1.08.00058</t>
  </si>
  <si>
    <t xml:space="preserve">Itens não previstos - HFA</t>
  </si>
  <si>
    <t xml:space="preserve">4.1.1.08.00059</t>
  </si>
  <si>
    <t xml:space="preserve">Itens não previstos - 29/2021 UBS Qui I</t>
  </si>
  <si>
    <t xml:space="preserve">4.1.1.08.00063</t>
  </si>
  <si>
    <t xml:space="preserve">Locação CA3</t>
  </si>
  <si>
    <t xml:space="preserve">4.1.1.08.00065</t>
  </si>
  <si>
    <t xml:space="preserve">Locação - HFA</t>
  </si>
  <si>
    <t xml:space="preserve">4.1.1.08.00070</t>
  </si>
  <si>
    <t xml:space="preserve">Locação - U13</t>
  </si>
  <si>
    <t xml:space="preserve">4.1.1.08.00071</t>
  </si>
  <si>
    <t xml:space="preserve">Locação - USM</t>
  </si>
  <si>
    <t xml:space="preserve">4.1.1.08.00072</t>
  </si>
  <si>
    <t xml:space="preserve">Locação - UNM</t>
  </si>
  <si>
    <t xml:space="preserve">4.1.1.08.00073</t>
  </si>
  <si>
    <t xml:space="preserve">Locação - UVV</t>
  </si>
  <si>
    <t xml:space="preserve">4.1.1.08.00074</t>
  </si>
  <si>
    <t xml:space="preserve">Utilidades Pública - U13</t>
  </si>
  <si>
    <t xml:space="preserve">4.1.1.08.00075</t>
  </si>
  <si>
    <t xml:space="preserve">Utilidades Pública - USM</t>
  </si>
  <si>
    <t xml:space="preserve">4.1.1.08.00076</t>
  </si>
  <si>
    <t xml:space="preserve">Utilidades Pública - UNM</t>
  </si>
  <si>
    <t xml:space="preserve">4.1.1.08.00077</t>
  </si>
  <si>
    <t xml:space="preserve">Utilidades Pública - UVV</t>
  </si>
  <si>
    <t xml:space="preserve">4.1.2</t>
  </si>
  <si>
    <t xml:space="preserve">Perda e Provisão pra Perda</t>
  </si>
  <si>
    <t xml:space="preserve">4.1.2.02</t>
  </si>
  <si>
    <t xml:space="preserve">Despesas com Provisão para Contingências</t>
  </si>
  <si>
    <t xml:space="preserve">4.1.2.02.00002</t>
  </si>
  <si>
    <t xml:space="preserve">Provisões para Contingências Cíveis.</t>
  </si>
  <si>
    <t xml:space="preserve">4.1.2.03</t>
  </si>
  <si>
    <t xml:space="preserve">Depreciação e Amortização</t>
  </si>
  <si>
    <t xml:space="preserve">4.1.2.03.00001</t>
  </si>
  <si>
    <t xml:space="preserve">Depreciacao</t>
  </si>
  <si>
    <t xml:space="preserve">4.2</t>
  </si>
  <si>
    <t xml:space="preserve">Despesas Financeiras</t>
  </si>
  <si>
    <t xml:space="preserve">4.2.1</t>
  </si>
  <si>
    <t xml:space="preserve">4.2.1.01</t>
  </si>
  <si>
    <t xml:space="preserve">4.2.1.01.00001</t>
  </si>
  <si>
    <t xml:space="preserve">4.2.1.01.00002</t>
  </si>
  <si>
    <t xml:space="preserve">Despesas Bancárias</t>
  </si>
  <si>
    <t xml:space="preserve">4.2.1.01.00007</t>
  </si>
  <si>
    <t xml:space="preserve">Despesas Bancárias Contrato Gestão</t>
  </si>
  <si>
    <t xml:space="preserve">4.3</t>
  </si>
  <si>
    <t xml:space="preserve">Despesas não Operacionais</t>
  </si>
  <si>
    <t xml:space="preserve">4.3.2</t>
  </si>
  <si>
    <t xml:space="preserve">Despesas Diversas</t>
  </si>
  <si>
    <t xml:space="preserve">4.3.2.01</t>
  </si>
  <si>
    <t xml:space="preserve">4.3.2.01.00001</t>
  </si>
  <si>
    <t xml:space="preserve">5</t>
  </si>
  <si>
    <t xml:space="preserve">Despesas Comerciais, Adm e Financeiras</t>
  </si>
  <si>
    <t xml:space="preserve">5.1</t>
  </si>
  <si>
    <t xml:space="preserve">Despesa Comercial e Administrativa</t>
  </si>
  <si>
    <t xml:space="preserve">5.1.1</t>
  </si>
  <si>
    <t xml:space="preserve">5.1.1.01</t>
  </si>
  <si>
    <t xml:space="preserve">Despesa com Pessoal</t>
  </si>
  <si>
    <t xml:space="preserve">5.1.1.01.00001</t>
  </si>
  <si>
    <t xml:space="preserve">5.1.1.01.00002</t>
  </si>
  <si>
    <t xml:space="preserve">5.1.1.01.00003</t>
  </si>
  <si>
    <t xml:space="preserve">5.1.1.01.00004</t>
  </si>
  <si>
    <t xml:space="preserve">5.1.1.01.00005</t>
  </si>
  <si>
    <t xml:space="preserve">5.1.1.01.00006</t>
  </si>
  <si>
    <t xml:space="preserve">5.1.1.01.00007</t>
  </si>
  <si>
    <t xml:space="preserve">5.1.1.01.00009</t>
  </si>
  <si>
    <t xml:space="preserve">5.1.1.01.00013</t>
  </si>
  <si>
    <t xml:space="preserve">5.1.1.01.00015</t>
  </si>
  <si>
    <t xml:space="preserve">5.1.1.01.00019</t>
  </si>
  <si>
    <t xml:space="preserve">5.1.1.01.00021</t>
  </si>
  <si>
    <t xml:space="preserve">5.1.1.02</t>
  </si>
  <si>
    <t xml:space="preserve">Despesas com Encargos</t>
  </si>
  <si>
    <t xml:space="preserve">5.1.1.02.00002</t>
  </si>
  <si>
    <t xml:space="preserve">5.1.1.03</t>
  </si>
  <si>
    <t xml:space="preserve">5.1.1.03.00001</t>
  </si>
  <si>
    <t xml:space="preserve">5.1.1.03.00002</t>
  </si>
  <si>
    <t xml:space="preserve">5.1.1.03.00003</t>
  </si>
  <si>
    <t xml:space="preserve">5.1.1.03.00004</t>
  </si>
  <si>
    <t xml:space="preserve">5.1.1.04</t>
  </si>
  <si>
    <t xml:space="preserve">5.1.1.04.00002</t>
  </si>
  <si>
    <t xml:space="preserve">5.1.1.05</t>
  </si>
  <si>
    <t xml:space="preserve">5.1.1.05.00001</t>
  </si>
  <si>
    <t xml:space="preserve">5.1.1.05.00002</t>
  </si>
  <si>
    <t xml:space="preserve">5.1.1.05.00005</t>
  </si>
  <si>
    <t xml:space="preserve">5.1.1.05.00006</t>
  </si>
  <si>
    <t xml:space="preserve">5.1.1.05.00008</t>
  </si>
  <si>
    <t xml:space="preserve">5.1.1.05.00011</t>
  </si>
  <si>
    <t xml:space="preserve">5.1.1.05.00012</t>
  </si>
  <si>
    <t xml:space="preserve">5.1.1.06</t>
  </si>
  <si>
    <t xml:space="preserve">5.1.1.06.00001</t>
  </si>
  <si>
    <t xml:space="preserve">5.1.1.06.00009</t>
  </si>
  <si>
    <t xml:space="preserve">5.1.1.06.00010</t>
  </si>
  <si>
    <t xml:space="preserve">5.1.1.06.00012</t>
  </si>
  <si>
    <t xml:space="preserve">5.1.1.06.00014</t>
  </si>
  <si>
    <t xml:space="preserve">5.1.1.07</t>
  </si>
  <si>
    <t xml:space="preserve">5.1.1.07.00008</t>
  </si>
  <si>
    <t xml:space="preserve">Contribuição a Associação de Classe</t>
  </si>
  <si>
    <t xml:space="preserve">5.1.1.08</t>
  </si>
  <si>
    <t xml:space="preserve">5.1.1.08.00001</t>
  </si>
  <si>
    <t xml:space="preserve">5.1.1.08.00005</t>
  </si>
  <si>
    <t xml:space="preserve">5.1.1.08.00008</t>
  </si>
  <si>
    <t xml:space="preserve">5.1.1.08.00009</t>
  </si>
  <si>
    <t xml:space="preserve">5.1.1.08.00012</t>
  </si>
  <si>
    <t xml:space="preserve">Contribuições E Assoc. Dos Hospitais</t>
  </si>
  <si>
    <t xml:space="preserve">5.1.1.08.00014</t>
  </si>
  <si>
    <t xml:space="preserve">Fotocópias E Autenticações</t>
  </si>
  <si>
    <t xml:space="preserve">5.1.1.08.00015</t>
  </si>
  <si>
    <t xml:space="preserve">Consultorias e Assessorias</t>
  </si>
  <si>
    <t xml:space="preserve">5.1.1.08.00017</t>
  </si>
  <si>
    <t xml:space="preserve">5.1.1.10</t>
  </si>
  <si>
    <t xml:space="preserve">5.1.1.10.00001</t>
  </si>
  <si>
    <t xml:space="preserve">5.2</t>
  </si>
  <si>
    <t xml:space="preserve">5.2.1</t>
  </si>
  <si>
    <t xml:space="preserve">5.2.1.01</t>
  </si>
  <si>
    <t xml:space="preserve">5.2.1.01.00001</t>
  </si>
  <si>
    <t xml:space="preserve">5.2.1.01.00002</t>
  </si>
  <si>
    <t xml:space="preserve">5.2.1.01.00003</t>
  </si>
  <si>
    <t xml:space="preserve">Descontos Concedidos</t>
  </si>
  <si>
    <t xml:space="preserve">5.2.1.01.00005</t>
  </si>
  <si>
    <t xml:space="preserve">Imp Renda S/Resgate Apl Fin</t>
  </si>
  <si>
    <t xml:space="preserve">5.2.1.01.00006</t>
  </si>
  <si>
    <t xml:space="preserve">IOF</t>
  </si>
  <si>
    <t xml:space="preserve">5.2.1.01.00007</t>
  </si>
  <si>
    <t xml:space="preserve">ATIVO</t>
  </si>
  <si>
    <t xml:space="preserve">PASSIVO</t>
  </si>
  <si>
    <t xml:space="preserve">Superávit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</si>
</sst>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,###,##0.00;\(#,###,##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538"/>
  <sheetViews>
    <sheetView showFormulas="false" showGridLines="true" showRowColHeaders="true" showZeros="true" rightToLeft="false" tabSelected="true" showOutlineSymbols="true" defaultGridColor="true" view="normal" topLeftCell="A1205" colorId="64" zoomScale="100" zoomScaleNormal="100" zoomScalePageLayoutView="100" workbookViewId="0">
      <selection pane="topLeft" activeCell="F1470" activeCellId="1" sqref="F1288 F147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4.15"/>
    <col collapsed="false" customWidth="true" hidden="false" outlineLevel="0" max="2" min="2" style="1" width="47.01"/>
    <col collapsed="false" customWidth="true" hidden="false" outlineLevel="0" max="3" min="3" style="1" width="23.15"/>
    <col collapsed="false" customWidth="true" hidden="false" outlineLevel="0" max="4" min="4" style="1" width="20.57"/>
    <col collapsed="false" customWidth="true" hidden="false" outlineLevel="0" max="5" min="5" style="1" width="20.71"/>
    <col collapsed="false" customWidth="true" hidden="false" outlineLevel="0" max="6" min="6" style="1" width="22.43"/>
    <col collapsed="false" customWidth="false" hidden="false" outlineLevel="0" max="1024" min="7" style="1" width="11.43"/>
  </cols>
  <sheetData>
    <row r="1" customFormat="false" ht="12.75" hidden="false" customHeight="tru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Format="false" ht="12.75" hidden="false" customHeight="true" outlineLevel="0" collapsed="false">
      <c r="A2" s="4" t="s">
        <v>6</v>
      </c>
      <c r="B2" s="4" t="s">
        <v>7</v>
      </c>
      <c r="C2" s="5" t="n">
        <f aca="false">C3+C184</f>
        <v>64585994.79</v>
      </c>
      <c r="D2" s="5" t="n">
        <f aca="false">D3+D184</f>
        <v>299459354.6</v>
      </c>
      <c r="E2" s="5" t="n">
        <f aca="false">E3+E184</f>
        <v>291314257.13</v>
      </c>
      <c r="F2" s="5" t="n">
        <f aca="false">F3+F184</f>
        <v>72731092.26</v>
      </c>
    </row>
    <row r="3" customFormat="false" ht="12.75" hidden="false" customHeight="true" outlineLevel="0" collapsed="false">
      <c r="A3" s="4" t="s">
        <v>8</v>
      </c>
      <c r="B3" s="4" t="s">
        <v>9</v>
      </c>
      <c r="C3" s="5" t="n">
        <f aca="false">C4+C59+C137+C141+C152+C162+C181</f>
        <v>47840647.15</v>
      </c>
      <c r="D3" s="5" t="n">
        <f aca="false">D4+D59+D137+D141+D152+D162+D181</f>
        <v>298788447.74</v>
      </c>
      <c r="E3" s="5" t="n">
        <f aca="false">E4+E59+E137+E141+E152+E162+E181</f>
        <v>291161293.52</v>
      </c>
      <c r="F3" s="5" t="n">
        <f aca="false">F4+F59+F137+F141+F152+F162+F181</f>
        <v>55467801.37</v>
      </c>
    </row>
    <row r="4" customFormat="false" ht="12.75" hidden="false" customHeight="true" outlineLevel="0" collapsed="false">
      <c r="A4" s="4" t="s">
        <v>10</v>
      </c>
      <c r="B4" s="4" t="s">
        <v>11</v>
      </c>
      <c r="C4" s="5" t="n">
        <f aca="false">C5+C7+C30</f>
        <v>30548232.19</v>
      </c>
      <c r="D4" s="5" t="n">
        <f aca="false">D5+D7+D30</f>
        <v>232251539.19</v>
      </c>
      <c r="E4" s="5" t="n">
        <f aca="false">E5+E7+E30</f>
        <v>219323936.11</v>
      </c>
      <c r="F4" s="5" t="n">
        <f aca="false">F5+F7+F30</f>
        <v>43475835.27</v>
      </c>
    </row>
    <row r="5" customFormat="false" ht="12.75" hidden="false" customHeight="true" outlineLevel="0" collapsed="false">
      <c r="A5" s="4" t="s">
        <v>12</v>
      </c>
      <c r="B5" s="4" t="s">
        <v>13</v>
      </c>
      <c r="C5" s="5" t="n">
        <f aca="false">SUM(C6:C6)</f>
        <v>19.06</v>
      </c>
      <c r="D5" s="5" t="n">
        <f aca="false">SUM(D6:D6)</f>
        <v>0</v>
      </c>
      <c r="E5" s="5" t="n">
        <f aca="false">SUM(E6:E6)</f>
        <v>0</v>
      </c>
      <c r="F5" s="5" t="n">
        <f aca="false">SUM(F6:F6)</f>
        <v>19.06</v>
      </c>
    </row>
    <row r="6" customFormat="false" ht="12.75" hidden="false" customHeight="true" outlineLevel="0" collapsed="false">
      <c r="A6" s="4" t="s">
        <v>14</v>
      </c>
      <c r="B6" s="4" t="s">
        <v>13</v>
      </c>
      <c r="C6" s="5" t="n">
        <v>19.06</v>
      </c>
      <c r="D6" s="5" t="n">
        <v>0</v>
      </c>
      <c r="E6" s="5" t="n">
        <v>0</v>
      </c>
      <c r="F6" s="5" t="n">
        <v>19.06</v>
      </c>
    </row>
    <row r="7" customFormat="false" ht="12.75" hidden="false" customHeight="true" outlineLevel="0" collapsed="false">
      <c r="A7" s="4" t="s">
        <v>15</v>
      </c>
      <c r="B7" s="4" t="s">
        <v>16</v>
      </c>
      <c r="C7" s="5" t="n">
        <f aca="false">SUM(C8:C29)</f>
        <v>1075427.15</v>
      </c>
      <c r="D7" s="5" t="n">
        <f aca="false">SUM(D8:D29)</f>
        <v>205008497.16</v>
      </c>
      <c r="E7" s="5" t="n">
        <f aca="false">SUM(E8:E29)</f>
        <v>200337144.09</v>
      </c>
      <c r="F7" s="5" t="n">
        <f aca="false">SUM(F8:F29)</f>
        <v>5746780.22</v>
      </c>
    </row>
    <row r="8" customFormat="false" ht="12.75" hidden="false" customHeight="true" outlineLevel="0" collapsed="false">
      <c r="A8" s="4" t="s">
        <v>17</v>
      </c>
      <c r="B8" s="4" t="s">
        <v>18</v>
      </c>
      <c r="C8" s="5" t="n">
        <v>0</v>
      </c>
      <c r="D8" s="5" t="n">
        <v>56601440.9</v>
      </c>
      <c r="E8" s="5" t="n">
        <v>56601440.9</v>
      </c>
      <c r="F8" s="5" t="n">
        <v>0</v>
      </c>
    </row>
    <row r="9" customFormat="false" ht="12.75" hidden="false" customHeight="true" outlineLevel="0" collapsed="false">
      <c r="A9" s="4" t="s">
        <v>19</v>
      </c>
      <c r="B9" s="4" t="s">
        <v>20</v>
      </c>
      <c r="C9" s="5" t="n">
        <v>1</v>
      </c>
      <c r="D9" s="5" t="n">
        <v>3778.71</v>
      </c>
      <c r="E9" s="5" t="n">
        <v>3778.71</v>
      </c>
      <c r="F9" s="5" t="n">
        <v>1</v>
      </c>
    </row>
    <row r="10" customFormat="false" ht="12.75" hidden="false" customHeight="true" outlineLevel="0" collapsed="false">
      <c r="A10" s="4" t="s">
        <v>21</v>
      </c>
      <c r="B10" s="4" t="s">
        <v>22</v>
      </c>
      <c r="C10" s="5" t="n">
        <v>10915.41</v>
      </c>
      <c r="D10" s="5" t="n">
        <v>0</v>
      </c>
      <c r="E10" s="5" t="n">
        <v>524.7</v>
      </c>
      <c r="F10" s="5" t="n">
        <v>10390.71</v>
      </c>
    </row>
    <row r="11" customFormat="false" ht="12.75" hidden="false" customHeight="true" outlineLevel="0" collapsed="false">
      <c r="A11" s="4" t="s">
        <v>23</v>
      </c>
      <c r="B11" s="4" t="s">
        <v>24</v>
      </c>
      <c r="C11" s="5" t="n">
        <v>0</v>
      </c>
      <c r="D11" s="5" t="n">
        <v>14594735.73</v>
      </c>
      <c r="E11" s="5" t="n">
        <v>14594735.73</v>
      </c>
      <c r="F11" s="5" t="n">
        <v>0</v>
      </c>
    </row>
    <row r="12" customFormat="false" ht="12.75" hidden="false" customHeight="true" outlineLevel="0" collapsed="false">
      <c r="A12" s="4" t="s">
        <v>25</v>
      </c>
      <c r="B12" s="4" t="s">
        <v>26</v>
      </c>
      <c r="C12" s="5" t="n">
        <v>13101.22</v>
      </c>
      <c r="D12" s="5" t="n">
        <v>6913813.94</v>
      </c>
      <c r="E12" s="5" t="n">
        <v>6746505.5</v>
      </c>
      <c r="F12" s="5" t="n">
        <v>180409.66</v>
      </c>
    </row>
    <row r="13" customFormat="false" ht="12.75" hidden="false" customHeight="true" outlineLevel="0" collapsed="false">
      <c r="A13" s="4" t="s">
        <v>27</v>
      </c>
      <c r="B13" s="4" t="s">
        <v>28</v>
      </c>
      <c r="C13" s="5" t="n">
        <v>1610.48</v>
      </c>
      <c r="D13" s="5" t="n">
        <v>51173802.2</v>
      </c>
      <c r="E13" s="5" t="n">
        <v>51174745.22</v>
      </c>
      <c r="F13" s="5" t="n">
        <v>667.46</v>
      </c>
    </row>
    <row r="14" customFormat="false" ht="12.75" hidden="false" customHeight="true" outlineLevel="0" collapsed="false">
      <c r="A14" s="4" t="s">
        <v>29</v>
      </c>
      <c r="B14" s="4" t="s">
        <v>30</v>
      </c>
      <c r="C14" s="5" t="n">
        <v>315887.85</v>
      </c>
      <c r="D14" s="5" t="n">
        <v>2101137.19</v>
      </c>
      <c r="E14" s="5" t="n">
        <v>2344042.86</v>
      </c>
      <c r="F14" s="5" t="n">
        <v>72982.18</v>
      </c>
    </row>
    <row r="15" customFormat="false" ht="12.75" hidden="false" customHeight="true" outlineLevel="0" collapsed="false">
      <c r="A15" s="4" t="s">
        <v>31</v>
      </c>
      <c r="B15" s="4" t="s">
        <v>32</v>
      </c>
      <c r="C15" s="5" t="n">
        <v>35920.31</v>
      </c>
      <c r="D15" s="5" t="n">
        <v>153652.42</v>
      </c>
      <c r="E15" s="5" t="n">
        <v>144581.41</v>
      </c>
      <c r="F15" s="5" t="n">
        <v>44991.32</v>
      </c>
    </row>
    <row r="16" customFormat="false" ht="12.75" hidden="false" customHeight="true" outlineLevel="0" collapsed="false">
      <c r="A16" s="4" t="s">
        <v>33</v>
      </c>
      <c r="B16" s="4" t="s">
        <v>34</v>
      </c>
      <c r="C16" s="5" t="n">
        <v>0</v>
      </c>
      <c r="D16" s="5" t="n">
        <v>3507703.27</v>
      </c>
      <c r="E16" s="5" t="n">
        <v>3489736.7</v>
      </c>
      <c r="F16" s="5" t="n">
        <v>17966.57</v>
      </c>
    </row>
    <row r="17" customFormat="false" ht="12.75" hidden="false" customHeight="true" outlineLevel="0" collapsed="false">
      <c r="A17" s="4" t="s">
        <v>35</v>
      </c>
      <c r="B17" s="4" t="s">
        <v>36</v>
      </c>
      <c r="C17" s="5" t="n">
        <v>0</v>
      </c>
      <c r="D17" s="5" t="n">
        <v>4464183.86</v>
      </c>
      <c r="E17" s="5" t="n">
        <v>4464183.86</v>
      </c>
      <c r="F17" s="5" t="n">
        <v>0</v>
      </c>
    </row>
    <row r="18" customFormat="false" ht="12.75" hidden="false" customHeight="true" outlineLevel="0" collapsed="false">
      <c r="A18" s="4" t="s">
        <v>37</v>
      </c>
      <c r="B18" s="4" t="s">
        <v>38</v>
      </c>
      <c r="C18" s="5" t="n">
        <v>1441.89</v>
      </c>
      <c r="D18" s="5" t="n">
        <v>19319.1</v>
      </c>
      <c r="E18" s="5" t="n">
        <v>11116.02</v>
      </c>
      <c r="F18" s="5" t="n">
        <v>9644.97</v>
      </c>
    </row>
    <row r="19" customFormat="false" ht="12.75" hidden="false" customHeight="true" outlineLevel="0" collapsed="false">
      <c r="A19" s="4" t="s">
        <v>39</v>
      </c>
      <c r="B19" s="4" t="s">
        <v>40</v>
      </c>
      <c r="C19" s="5" t="n">
        <v>291528.93</v>
      </c>
      <c r="D19" s="5" t="n">
        <v>2637099.32</v>
      </c>
      <c r="E19" s="5" t="n">
        <v>2917910.29</v>
      </c>
      <c r="F19" s="5" t="n">
        <v>10717.96</v>
      </c>
    </row>
    <row r="20" customFormat="false" ht="12.75" hidden="false" customHeight="true" outlineLevel="0" collapsed="false">
      <c r="A20" s="4" t="s">
        <v>41</v>
      </c>
      <c r="B20" s="4" t="s">
        <v>42</v>
      </c>
      <c r="C20" s="5" t="n">
        <v>124275.14</v>
      </c>
      <c r="D20" s="5" t="n">
        <v>2874908.41</v>
      </c>
      <c r="E20" s="5" t="n">
        <v>2997503.55</v>
      </c>
      <c r="F20" s="5" t="n">
        <v>1680</v>
      </c>
    </row>
    <row r="21" customFormat="false" ht="12.75" hidden="false" customHeight="true" outlineLevel="0" collapsed="false">
      <c r="A21" s="4" t="s">
        <v>43</v>
      </c>
      <c r="B21" s="4" t="s">
        <v>44</v>
      </c>
      <c r="C21" s="5" t="n">
        <v>23872.63</v>
      </c>
      <c r="D21" s="5" t="n">
        <v>26121.6</v>
      </c>
      <c r="E21" s="5" t="n">
        <v>14030.42</v>
      </c>
      <c r="F21" s="5" t="n">
        <v>35963.81</v>
      </c>
    </row>
    <row r="22" customFormat="false" ht="12.75" hidden="false" customHeight="true" outlineLevel="0" collapsed="false">
      <c r="A22" s="4" t="s">
        <v>45</v>
      </c>
      <c r="B22" s="4" t="s">
        <v>46</v>
      </c>
      <c r="C22" s="5" t="n">
        <v>176272.4</v>
      </c>
      <c r="D22" s="5" t="n">
        <v>0</v>
      </c>
      <c r="E22" s="5" t="n">
        <v>176272.4</v>
      </c>
      <c r="F22" s="5" t="n">
        <v>0</v>
      </c>
    </row>
    <row r="23" customFormat="false" ht="12.75" hidden="false" customHeight="true" outlineLevel="0" collapsed="false">
      <c r="A23" s="4" t="s">
        <v>47</v>
      </c>
      <c r="B23" s="4" t="s">
        <v>48</v>
      </c>
      <c r="C23" s="5" t="n">
        <v>0</v>
      </c>
      <c r="D23" s="5" t="n">
        <v>50305314.28</v>
      </c>
      <c r="E23" s="5" t="n">
        <v>50305314.28</v>
      </c>
      <c r="F23" s="5" t="n">
        <v>0</v>
      </c>
    </row>
    <row r="24" customFormat="false" ht="12.75" hidden="false" customHeight="true" outlineLevel="0" collapsed="false">
      <c r="A24" s="4" t="s">
        <v>49</v>
      </c>
      <c r="B24" s="4" t="s">
        <v>50</v>
      </c>
      <c r="C24" s="5" t="n">
        <v>75150.73</v>
      </c>
      <c r="D24" s="5" t="n">
        <v>5564829.8</v>
      </c>
      <c r="E24" s="5" t="n">
        <v>306979.93</v>
      </c>
      <c r="F24" s="5" t="n">
        <v>5333000.6</v>
      </c>
    </row>
    <row r="25" customFormat="false" ht="12.75" hidden="false" customHeight="true" outlineLevel="0" collapsed="false">
      <c r="A25" s="4" t="s">
        <v>51</v>
      </c>
      <c r="B25" s="4" t="s">
        <v>52</v>
      </c>
      <c r="C25" s="5" t="n">
        <v>0</v>
      </c>
      <c r="D25" s="5" t="n">
        <v>49599.68</v>
      </c>
      <c r="E25" s="5" t="n">
        <v>35224.63</v>
      </c>
      <c r="F25" s="5" t="n">
        <v>14375.05</v>
      </c>
    </row>
    <row r="26" customFormat="false" ht="12.75" hidden="false" customHeight="true" outlineLevel="0" collapsed="false">
      <c r="A26" s="4" t="s">
        <v>53</v>
      </c>
      <c r="B26" s="4" t="s">
        <v>54</v>
      </c>
      <c r="C26" s="5" t="n">
        <v>0</v>
      </c>
      <c r="D26" s="5" t="n">
        <v>399024.38</v>
      </c>
      <c r="E26" s="5" t="n">
        <v>399024.38</v>
      </c>
      <c r="F26" s="5" t="n">
        <v>0</v>
      </c>
    </row>
    <row r="27" customFormat="false" ht="12.75" hidden="false" customHeight="true" outlineLevel="0" collapsed="false">
      <c r="A27" s="4" t="s">
        <v>55</v>
      </c>
      <c r="B27" s="4" t="s">
        <v>56</v>
      </c>
      <c r="C27" s="5" t="n">
        <v>4892.72</v>
      </c>
      <c r="D27" s="5" t="n">
        <v>22722.06</v>
      </c>
      <c r="E27" s="5" t="n">
        <v>13625.85</v>
      </c>
      <c r="F27" s="5" t="n">
        <v>13988.93</v>
      </c>
    </row>
    <row r="28" customFormat="false" ht="12.75" hidden="false" customHeight="true" outlineLevel="0" collapsed="false">
      <c r="A28" s="4" t="s">
        <v>57</v>
      </c>
      <c r="B28" s="4" t="s">
        <v>58</v>
      </c>
      <c r="C28" s="5" t="n">
        <v>556.44</v>
      </c>
      <c r="D28" s="5" t="n">
        <v>1890917.43</v>
      </c>
      <c r="E28" s="5" t="n">
        <v>1891473.87</v>
      </c>
      <c r="F28" s="5" t="n">
        <v>0</v>
      </c>
    </row>
    <row r="29" customFormat="false" ht="12.75" hidden="false" customHeight="true" outlineLevel="0" collapsed="false">
      <c r="A29" s="4" t="s">
        <v>59</v>
      </c>
      <c r="B29" s="4" t="s">
        <v>60</v>
      </c>
      <c r="C29" s="5" t="n">
        <v>0</v>
      </c>
      <c r="D29" s="5" t="n">
        <v>1704392.88</v>
      </c>
      <c r="E29" s="5" t="n">
        <v>1704392.88</v>
      </c>
      <c r="F29" s="5" t="n">
        <v>0</v>
      </c>
    </row>
    <row r="30" customFormat="false" ht="12.75" hidden="false" customHeight="true" outlineLevel="0" collapsed="false">
      <c r="A30" s="4" t="s">
        <v>61</v>
      </c>
      <c r="B30" s="4" t="s">
        <v>62</v>
      </c>
      <c r="C30" s="5" t="n">
        <f aca="false">SUM(C31:C58)</f>
        <v>29472785.98</v>
      </c>
      <c r="D30" s="5" t="n">
        <f aca="false">SUM(D31:D58)</f>
        <v>27243042.03</v>
      </c>
      <c r="E30" s="5" t="n">
        <f aca="false">SUM(E31:E58)</f>
        <v>18986792.02</v>
      </c>
      <c r="F30" s="5" t="n">
        <f aca="false">SUM(F31:F58)</f>
        <v>37729035.99</v>
      </c>
    </row>
    <row r="31" customFormat="false" ht="12.75" hidden="false" customHeight="true" outlineLevel="0" collapsed="false">
      <c r="A31" s="4" t="s">
        <v>63</v>
      </c>
      <c r="B31" s="4" t="s">
        <v>64</v>
      </c>
      <c r="C31" s="5" t="n">
        <v>60276.71</v>
      </c>
      <c r="D31" s="5" t="n">
        <v>1729.33</v>
      </c>
      <c r="E31" s="5" t="n">
        <v>617.89</v>
      </c>
      <c r="F31" s="5" t="n">
        <v>61388.15</v>
      </c>
    </row>
    <row r="32" customFormat="false" ht="12.75" hidden="false" customHeight="true" outlineLevel="0" collapsed="false">
      <c r="A32" s="4" t="s">
        <v>65</v>
      </c>
      <c r="B32" s="4" t="s">
        <v>66</v>
      </c>
      <c r="C32" s="5" t="n">
        <v>1503143.02</v>
      </c>
      <c r="D32" s="5" t="n">
        <v>4425900.45</v>
      </c>
      <c r="E32" s="5" t="n">
        <v>5048778.16</v>
      </c>
      <c r="F32" s="5" t="n">
        <v>880265.31</v>
      </c>
    </row>
    <row r="33" customFormat="false" ht="12.75" hidden="false" customHeight="true" outlineLevel="0" collapsed="false">
      <c r="A33" s="4" t="s">
        <v>67</v>
      </c>
      <c r="B33" s="4" t="s">
        <v>68</v>
      </c>
      <c r="C33" s="5" t="n">
        <v>1853.14</v>
      </c>
      <c r="D33" s="5" t="n">
        <v>163269.24</v>
      </c>
      <c r="E33" s="5" t="n">
        <v>160640.96</v>
      </c>
      <c r="F33" s="5" t="n">
        <v>4481.42</v>
      </c>
    </row>
    <row r="34" customFormat="false" ht="12.75" hidden="false" customHeight="true" outlineLevel="0" collapsed="false">
      <c r="A34" s="4" t="s">
        <v>69</v>
      </c>
      <c r="B34" s="4" t="s">
        <v>70</v>
      </c>
      <c r="C34" s="5" t="n">
        <v>5275.35</v>
      </c>
      <c r="D34" s="5" t="n">
        <v>2762.36</v>
      </c>
      <c r="E34" s="5" t="n">
        <v>1015.25</v>
      </c>
      <c r="F34" s="5" t="n">
        <v>7022.46</v>
      </c>
    </row>
    <row r="35" customFormat="false" ht="12.75" hidden="false" customHeight="true" outlineLevel="0" collapsed="false">
      <c r="A35" s="4" t="s">
        <v>71</v>
      </c>
      <c r="B35" s="4" t="s">
        <v>72</v>
      </c>
      <c r="C35" s="5" t="n">
        <v>2048251.17</v>
      </c>
      <c r="D35" s="5" t="n">
        <v>3136017.9</v>
      </c>
      <c r="E35" s="5" t="n">
        <v>500956.63</v>
      </c>
      <c r="F35" s="5" t="n">
        <v>4683312.44</v>
      </c>
    </row>
    <row r="36" customFormat="false" ht="12.75" hidden="false" customHeight="true" outlineLevel="0" collapsed="false">
      <c r="A36" s="4" t="s">
        <v>73</v>
      </c>
      <c r="B36" s="4" t="s">
        <v>74</v>
      </c>
      <c r="C36" s="5" t="n">
        <v>153775.05</v>
      </c>
      <c r="D36" s="5" t="n">
        <v>1059.31</v>
      </c>
      <c r="E36" s="5" t="n">
        <v>154666.92</v>
      </c>
      <c r="F36" s="5" t="n">
        <v>167.44</v>
      </c>
    </row>
    <row r="37" customFormat="false" ht="12.75" hidden="false" customHeight="true" outlineLevel="0" collapsed="false">
      <c r="A37" s="4" t="s">
        <v>75</v>
      </c>
      <c r="B37" s="4" t="s">
        <v>76</v>
      </c>
      <c r="C37" s="5" t="n">
        <v>9244.34</v>
      </c>
      <c r="D37" s="5" t="n">
        <v>37.26</v>
      </c>
      <c r="E37" s="5" t="n">
        <v>8553.65</v>
      </c>
      <c r="F37" s="5" t="n">
        <v>727.95</v>
      </c>
    </row>
    <row r="38" customFormat="false" ht="12.75" hidden="false" customHeight="true" outlineLevel="0" collapsed="false">
      <c r="A38" s="4" t="s">
        <v>77</v>
      </c>
      <c r="B38" s="4" t="s">
        <v>78</v>
      </c>
      <c r="C38" s="5" t="n">
        <v>445355.16</v>
      </c>
      <c r="D38" s="5" t="n">
        <v>3763.6</v>
      </c>
      <c r="E38" s="5" t="n">
        <v>447823.54</v>
      </c>
      <c r="F38" s="5" t="n">
        <v>1295.22</v>
      </c>
    </row>
    <row r="39" customFormat="false" ht="12.75" hidden="false" customHeight="true" outlineLevel="0" collapsed="false">
      <c r="A39" s="4" t="s">
        <v>79</v>
      </c>
      <c r="B39" s="4" t="s">
        <v>80</v>
      </c>
      <c r="C39" s="5" t="n">
        <v>331242.32</v>
      </c>
      <c r="D39" s="5" t="n">
        <v>2929.32</v>
      </c>
      <c r="E39" s="5" t="n">
        <v>325372.9</v>
      </c>
      <c r="F39" s="5" t="n">
        <v>8798.74</v>
      </c>
    </row>
    <row r="40" customFormat="false" ht="12.75" hidden="false" customHeight="true" outlineLevel="0" collapsed="false">
      <c r="A40" s="4" t="s">
        <v>81</v>
      </c>
      <c r="B40" s="4" t="s">
        <v>82</v>
      </c>
      <c r="C40" s="5" t="n">
        <v>529219.94</v>
      </c>
      <c r="D40" s="5" t="n">
        <v>17419.11</v>
      </c>
      <c r="E40" s="5" t="n">
        <v>0</v>
      </c>
      <c r="F40" s="5" t="n">
        <v>546639.05</v>
      </c>
    </row>
    <row r="41" customFormat="false" ht="12.75" hidden="false" customHeight="true" outlineLevel="0" collapsed="false">
      <c r="A41" s="4" t="s">
        <v>83</v>
      </c>
      <c r="B41" s="4" t="s">
        <v>84</v>
      </c>
      <c r="C41" s="5" t="n">
        <v>3788.94</v>
      </c>
      <c r="D41" s="5" t="n">
        <v>62.15</v>
      </c>
      <c r="E41" s="5" t="n">
        <v>1993.85</v>
      </c>
      <c r="F41" s="5" t="n">
        <v>1857.24</v>
      </c>
    </row>
    <row r="42" customFormat="false" ht="12.75" hidden="false" customHeight="true" outlineLevel="0" collapsed="false">
      <c r="A42" s="4" t="s">
        <v>85</v>
      </c>
      <c r="B42" s="4" t="s">
        <v>86</v>
      </c>
      <c r="C42" s="5" t="n">
        <v>55444.7</v>
      </c>
      <c r="D42" s="5" t="n">
        <v>1643.74</v>
      </c>
      <c r="E42" s="5" t="n">
        <v>441.28</v>
      </c>
      <c r="F42" s="5" t="n">
        <v>56647.16</v>
      </c>
    </row>
    <row r="43" customFormat="false" ht="12.75" hidden="false" customHeight="true" outlineLevel="0" collapsed="false">
      <c r="A43" s="4" t="s">
        <v>87</v>
      </c>
      <c r="B43" s="4" t="s">
        <v>88</v>
      </c>
      <c r="C43" s="5" t="n">
        <v>1217485.5</v>
      </c>
      <c r="D43" s="5" t="n">
        <v>11080901.3</v>
      </c>
      <c r="E43" s="5" t="n">
        <v>10401266.49</v>
      </c>
      <c r="F43" s="5" t="n">
        <v>1897120.31</v>
      </c>
    </row>
    <row r="44" customFormat="false" ht="12.75" hidden="false" customHeight="true" outlineLevel="0" collapsed="false">
      <c r="A44" s="4" t="s">
        <v>89</v>
      </c>
      <c r="B44" s="4" t="s">
        <v>90</v>
      </c>
      <c r="C44" s="5" t="n">
        <v>35535.13</v>
      </c>
      <c r="D44" s="5" t="n">
        <v>182834.38</v>
      </c>
      <c r="E44" s="5" t="n">
        <v>221.73</v>
      </c>
      <c r="F44" s="5" t="n">
        <v>218147.78</v>
      </c>
    </row>
    <row r="45" customFormat="false" ht="12.75" hidden="false" customHeight="true" outlineLevel="0" collapsed="false">
      <c r="A45" s="4" t="s">
        <v>91</v>
      </c>
      <c r="B45" s="4" t="s">
        <v>92</v>
      </c>
      <c r="C45" s="5" t="n">
        <v>9961957.1</v>
      </c>
      <c r="D45" s="5" t="n">
        <v>259041.33</v>
      </c>
      <c r="E45" s="5" t="n">
        <v>0</v>
      </c>
      <c r="F45" s="5" t="n">
        <v>10220998.43</v>
      </c>
    </row>
    <row r="46" customFormat="false" ht="12.75" hidden="false" customHeight="true" outlineLevel="0" collapsed="false">
      <c r="A46" s="4" t="s">
        <v>93</v>
      </c>
      <c r="B46" s="4" t="s">
        <v>94</v>
      </c>
      <c r="C46" s="5" t="n">
        <v>1585659.32</v>
      </c>
      <c r="D46" s="5" t="n">
        <v>42806.56</v>
      </c>
      <c r="E46" s="5" t="n">
        <v>0</v>
      </c>
      <c r="F46" s="5" t="n">
        <v>1628465.88</v>
      </c>
    </row>
    <row r="47" customFormat="false" ht="12.75" hidden="false" customHeight="true" outlineLevel="0" collapsed="false">
      <c r="A47" s="4" t="s">
        <v>95</v>
      </c>
      <c r="B47" s="4" t="s">
        <v>96</v>
      </c>
      <c r="C47" s="5" t="n">
        <v>1454.61</v>
      </c>
      <c r="D47" s="5" t="n">
        <v>43.13</v>
      </c>
      <c r="E47" s="5" t="n">
        <v>11.03</v>
      </c>
      <c r="F47" s="5" t="n">
        <v>1486.71</v>
      </c>
    </row>
    <row r="48" customFormat="false" ht="12.75" hidden="false" customHeight="true" outlineLevel="0" collapsed="false">
      <c r="A48" s="4" t="s">
        <v>97</v>
      </c>
      <c r="B48" s="4" t="s">
        <v>98</v>
      </c>
      <c r="C48" s="5" t="n">
        <v>402367.92</v>
      </c>
      <c r="D48" s="5" t="n">
        <v>1112.97</v>
      </c>
      <c r="E48" s="5" t="n">
        <v>402006.9</v>
      </c>
      <c r="F48" s="5" t="n">
        <v>1473.99</v>
      </c>
    </row>
    <row r="49" customFormat="false" ht="12.75" hidden="false" customHeight="true" outlineLevel="0" collapsed="false">
      <c r="A49" s="4" t="s">
        <v>99</v>
      </c>
      <c r="B49" s="4" t="s">
        <v>100</v>
      </c>
      <c r="C49" s="5" t="n">
        <v>2446204.9</v>
      </c>
      <c r="D49" s="5" t="n">
        <v>67148.53</v>
      </c>
      <c r="E49" s="5" t="n">
        <v>0</v>
      </c>
      <c r="F49" s="5" t="n">
        <v>2513353.43</v>
      </c>
    </row>
    <row r="50" customFormat="false" ht="12.75" hidden="false" customHeight="true" outlineLevel="0" collapsed="false">
      <c r="A50" s="4" t="s">
        <v>101</v>
      </c>
      <c r="B50" s="4" t="s">
        <v>102</v>
      </c>
      <c r="C50" s="5" t="n">
        <v>14995.61</v>
      </c>
      <c r="D50" s="5" t="n">
        <v>444.57</v>
      </c>
      <c r="E50" s="5" t="n">
        <v>119.34</v>
      </c>
      <c r="F50" s="5" t="n">
        <v>15320.84</v>
      </c>
    </row>
    <row r="51" customFormat="false" ht="12.75" hidden="false" customHeight="true" outlineLevel="0" collapsed="false">
      <c r="A51" s="4" t="s">
        <v>103</v>
      </c>
      <c r="B51" s="4" t="s">
        <v>104</v>
      </c>
      <c r="C51" s="5" t="n">
        <v>950439.31</v>
      </c>
      <c r="D51" s="5" t="n">
        <v>30312.71</v>
      </c>
      <c r="E51" s="5" t="n">
        <v>6218.32</v>
      </c>
      <c r="F51" s="5" t="n">
        <v>974533.7</v>
      </c>
    </row>
    <row r="52" customFormat="false" ht="12.75" hidden="false" customHeight="true" outlineLevel="0" collapsed="false">
      <c r="A52" s="4" t="s">
        <v>105</v>
      </c>
      <c r="B52" s="4" t="s">
        <v>106</v>
      </c>
      <c r="C52" s="5" t="n">
        <v>1803901.45</v>
      </c>
      <c r="D52" s="5" t="n">
        <v>48924.94</v>
      </c>
      <c r="E52" s="5" t="n">
        <v>0</v>
      </c>
      <c r="F52" s="5" t="n">
        <v>1852826.39</v>
      </c>
    </row>
    <row r="53" customFormat="false" ht="12.75" hidden="false" customHeight="true" outlineLevel="0" collapsed="false">
      <c r="A53" s="4" t="s">
        <v>107</v>
      </c>
      <c r="B53" s="4" t="s">
        <v>108</v>
      </c>
      <c r="C53" s="5" t="n">
        <v>1260472.34</v>
      </c>
      <c r="D53" s="5" t="n">
        <v>39404.81</v>
      </c>
      <c r="E53" s="5" t="n">
        <v>451922.28</v>
      </c>
      <c r="F53" s="5" t="n">
        <v>847954.87</v>
      </c>
    </row>
    <row r="54" customFormat="false" ht="12.75" hidden="false" customHeight="true" outlineLevel="0" collapsed="false">
      <c r="A54" s="4" t="s">
        <v>109</v>
      </c>
      <c r="B54" s="4" t="s">
        <v>110</v>
      </c>
      <c r="C54" s="5" t="n">
        <v>2158100.64</v>
      </c>
      <c r="D54" s="5" t="n">
        <v>5252100.17</v>
      </c>
      <c r="E54" s="5" t="n">
        <v>23251.47</v>
      </c>
      <c r="F54" s="5" t="n">
        <v>7386949.34</v>
      </c>
    </row>
    <row r="55" customFormat="false" ht="12.75" hidden="false" customHeight="true" outlineLevel="0" collapsed="false">
      <c r="A55" s="4" t="s">
        <v>111</v>
      </c>
      <c r="B55" s="4" t="s">
        <v>112</v>
      </c>
      <c r="C55" s="5" t="n">
        <v>2487342.31</v>
      </c>
      <c r="D55" s="5" t="n">
        <v>70672.87</v>
      </c>
      <c r="E55" s="5" t="n">
        <v>1050913.43</v>
      </c>
      <c r="F55" s="5" t="n">
        <v>1507101.75</v>
      </c>
    </row>
    <row r="56" customFormat="false" ht="12.75" hidden="false" customHeight="true" outlineLevel="0" collapsed="false">
      <c r="A56" s="4" t="s">
        <v>113</v>
      </c>
      <c r="B56" s="4" t="s">
        <v>114</v>
      </c>
      <c r="C56" s="5" t="n">
        <v>0</v>
      </c>
      <c r="D56" s="5" t="n">
        <v>853562.52</v>
      </c>
      <c r="E56" s="5" t="n">
        <v>0</v>
      </c>
      <c r="F56" s="5" t="n">
        <v>853562.52</v>
      </c>
    </row>
    <row r="57" customFormat="false" ht="12.75" hidden="false" customHeight="true" outlineLevel="0" collapsed="false">
      <c r="A57" s="4" t="s">
        <v>115</v>
      </c>
      <c r="B57" s="4" t="s">
        <v>116</v>
      </c>
      <c r="C57" s="5" t="n">
        <v>0</v>
      </c>
      <c r="D57" s="5" t="n">
        <v>701896.5</v>
      </c>
      <c r="E57" s="5" t="n">
        <v>0</v>
      </c>
      <c r="F57" s="5" t="n">
        <v>701896.5</v>
      </c>
    </row>
    <row r="58" customFormat="false" ht="12.75" hidden="false" customHeight="true" outlineLevel="0" collapsed="false">
      <c r="A58" s="4" t="s">
        <v>117</v>
      </c>
      <c r="B58" s="4" t="s">
        <v>118</v>
      </c>
      <c r="C58" s="5" t="n">
        <v>0</v>
      </c>
      <c r="D58" s="5" t="n">
        <v>855240.97</v>
      </c>
      <c r="E58" s="5" t="n">
        <v>0</v>
      </c>
      <c r="F58" s="5" t="n">
        <v>855240.97</v>
      </c>
    </row>
    <row r="59" customFormat="false" ht="12.75" hidden="false" customHeight="true" outlineLevel="0" collapsed="false">
      <c r="A59" s="4" t="s">
        <v>119</v>
      </c>
      <c r="B59" s="4" t="s">
        <v>120</v>
      </c>
      <c r="C59" s="5" t="n">
        <f aca="false">C60+C64+C87+C105+C109+C113+C117+C121+C125+C129+C132+C135</f>
        <v>14121729.8</v>
      </c>
      <c r="D59" s="5" t="n">
        <f aca="false">D60+D64+D87+D105+D109+D113+D117+D121+D125+D129+D132+D135</f>
        <v>57346632.21</v>
      </c>
      <c r="E59" s="5" t="n">
        <f aca="false">E60+E64+E87+E105+E109+E113+E117+E121+E125+E129+E132+E135</f>
        <v>62970103.99</v>
      </c>
      <c r="F59" s="5" t="n">
        <f aca="false">F60+F64+F87+F105+F109+F113+F117+F121+F125+F129+F132+F135</f>
        <v>8498258.02</v>
      </c>
    </row>
    <row r="60" customFormat="false" ht="12.75" hidden="false" customHeight="true" outlineLevel="0" collapsed="false">
      <c r="A60" s="4" t="s">
        <v>121</v>
      </c>
      <c r="B60" s="4" t="s">
        <v>122</v>
      </c>
      <c r="C60" s="5" t="n">
        <f aca="false">SUM(C61:C63)</f>
        <v>1403654.22</v>
      </c>
      <c r="D60" s="5" t="n">
        <f aca="false">SUM(D61:D63)</f>
        <v>0</v>
      </c>
      <c r="E60" s="5" t="n">
        <f aca="false">SUM(E61:E63)</f>
        <v>49599.68</v>
      </c>
      <c r="F60" s="5" t="n">
        <f aca="false">SUM(F61:F63)</f>
        <v>1354054.54</v>
      </c>
    </row>
    <row r="61" customFormat="false" ht="12.75" hidden="false" customHeight="true" outlineLevel="0" collapsed="false">
      <c r="A61" s="4" t="s">
        <v>123</v>
      </c>
      <c r="B61" s="4" t="s">
        <v>124</v>
      </c>
      <c r="C61" s="5" t="n">
        <v>644757.44</v>
      </c>
      <c r="D61" s="5" t="n">
        <v>0</v>
      </c>
      <c r="E61" s="5" t="n">
        <v>0</v>
      </c>
      <c r="F61" s="5" t="n">
        <v>644757.44</v>
      </c>
    </row>
    <row r="62" customFormat="false" ht="12.75" hidden="false" customHeight="true" outlineLevel="0" collapsed="false">
      <c r="A62" s="4" t="s">
        <v>125</v>
      </c>
      <c r="B62" s="4" t="s">
        <v>126</v>
      </c>
      <c r="C62" s="5" t="n">
        <v>709297.1</v>
      </c>
      <c r="D62" s="5" t="n">
        <v>0</v>
      </c>
      <c r="E62" s="5" t="n">
        <v>0</v>
      </c>
      <c r="F62" s="5" t="n">
        <v>709297.1</v>
      </c>
    </row>
    <row r="63" customFormat="false" ht="12.75" hidden="false" customHeight="true" outlineLevel="0" collapsed="false">
      <c r="A63" s="4" t="s">
        <v>127</v>
      </c>
      <c r="B63" s="4" t="s">
        <v>128</v>
      </c>
      <c r="C63" s="5" t="n">
        <v>49599.68</v>
      </c>
      <c r="D63" s="5" t="n">
        <v>0</v>
      </c>
      <c r="E63" s="5" t="n">
        <v>49599.68</v>
      </c>
      <c r="F63" s="5" t="n">
        <v>0</v>
      </c>
    </row>
    <row r="64" customFormat="false" ht="12.75" hidden="false" customHeight="true" outlineLevel="0" collapsed="false">
      <c r="A64" s="4" t="s">
        <v>129</v>
      </c>
      <c r="B64" s="4" t="s">
        <v>130</v>
      </c>
      <c r="C64" s="5" t="n">
        <f aca="false">SUM(C65:C86)</f>
        <v>764406.75</v>
      </c>
      <c r="D64" s="5" t="n">
        <f aca="false">SUM(D65:D86)</f>
        <v>732171.88</v>
      </c>
      <c r="E64" s="5" t="n">
        <f aca="false">SUM(E65:E86)</f>
        <v>561772.52</v>
      </c>
      <c r="F64" s="5" t="n">
        <f aca="false">SUM(F65:F86)</f>
        <v>934806.11</v>
      </c>
    </row>
    <row r="65" customFormat="false" ht="12.75" hidden="false" customHeight="true" outlineLevel="0" collapsed="false">
      <c r="A65" s="4" t="s">
        <v>131</v>
      </c>
      <c r="B65" s="4" t="s">
        <v>132</v>
      </c>
      <c r="C65" s="5" t="n">
        <v>7109.45</v>
      </c>
      <c r="D65" s="5" t="n">
        <v>0</v>
      </c>
      <c r="E65" s="5" t="n">
        <v>42.67</v>
      </c>
      <c r="F65" s="5" t="n">
        <v>7066.78</v>
      </c>
    </row>
    <row r="66" customFormat="false" ht="12.75" hidden="false" customHeight="true" outlineLevel="0" collapsed="false">
      <c r="A66" s="4" t="s">
        <v>133</v>
      </c>
      <c r="B66" s="4" t="s">
        <v>134</v>
      </c>
      <c r="C66" s="5" t="n">
        <v>1245.56</v>
      </c>
      <c r="D66" s="5" t="n">
        <v>0</v>
      </c>
      <c r="E66" s="5" t="n">
        <v>0</v>
      </c>
      <c r="F66" s="5" t="n">
        <v>1245.56</v>
      </c>
    </row>
    <row r="67" customFormat="false" ht="12.75" hidden="false" customHeight="true" outlineLevel="0" collapsed="false">
      <c r="A67" s="4" t="s">
        <v>135</v>
      </c>
      <c r="B67" s="4" t="s">
        <v>136</v>
      </c>
      <c r="C67" s="5" t="n">
        <v>109.34</v>
      </c>
      <c r="D67" s="5" t="n">
        <v>0</v>
      </c>
      <c r="E67" s="5" t="n">
        <v>0</v>
      </c>
      <c r="F67" s="5" t="n">
        <v>109.34</v>
      </c>
    </row>
    <row r="68" customFormat="false" ht="12.75" hidden="false" customHeight="true" outlineLevel="0" collapsed="false">
      <c r="A68" s="4" t="s">
        <v>137</v>
      </c>
      <c r="B68" s="4" t="s">
        <v>138</v>
      </c>
      <c r="C68" s="5" t="n">
        <v>12564.44</v>
      </c>
      <c r="D68" s="5" t="n">
        <v>0</v>
      </c>
      <c r="E68" s="5" t="n">
        <v>0</v>
      </c>
      <c r="F68" s="5" t="n">
        <v>12564.44</v>
      </c>
    </row>
    <row r="69" customFormat="false" ht="12.75" hidden="false" customHeight="true" outlineLevel="0" collapsed="false">
      <c r="A69" s="4" t="s">
        <v>139</v>
      </c>
      <c r="B69" s="4" t="s">
        <v>140</v>
      </c>
      <c r="C69" s="5" t="n">
        <v>11333.93</v>
      </c>
      <c r="D69" s="5" t="n">
        <v>5067.66</v>
      </c>
      <c r="E69" s="5" t="n">
        <v>16401.59</v>
      </c>
      <c r="F69" s="5" t="n">
        <v>0</v>
      </c>
    </row>
    <row r="70" customFormat="false" ht="12.75" hidden="false" customHeight="true" outlineLevel="0" collapsed="false">
      <c r="A70" s="4" t="s">
        <v>141</v>
      </c>
      <c r="B70" s="4" t="s">
        <v>142</v>
      </c>
      <c r="C70" s="5" t="n">
        <v>268710.6</v>
      </c>
      <c r="D70" s="5" t="n">
        <v>670885.59</v>
      </c>
      <c r="E70" s="5" t="n">
        <v>478420.25</v>
      </c>
      <c r="F70" s="5" t="n">
        <v>461175.94</v>
      </c>
    </row>
    <row r="71" customFormat="false" ht="12.75" hidden="false" customHeight="true" outlineLevel="0" collapsed="false">
      <c r="A71" s="4" t="s">
        <v>143</v>
      </c>
      <c r="B71" s="4" t="s">
        <v>144</v>
      </c>
      <c r="C71" s="5" t="n">
        <v>8983.97</v>
      </c>
      <c r="D71" s="5" t="n">
        <v>4078.1</v>
      </c>
      <c r="E71" s="5" t="n">
        <v>2762.36</v>
      </c>
      <c r="F71" s="5" t="n">
        <v>10299.71</v>
      </c>
    </row>
    <row r="72" customFormat="false" ht="12.75" hidden="false" customHeight="true" outlineLevel="0" collapsed="false">
      <c r="A72" s="4" t="s">
        <v>145</v>
      </c>
      <c r="B72" s="4" t="s">
        <v>146</v>
      </c>
      <c r="C72" s="5" t="n">
        <v>191585.99</v>
      </c>
      <c r="D72" s="5" t="n">
        <v>0</v>
      </c>
      <c r="E72" s="5" t="n">
        <v>0</v>
      </c>
      <c r="F72" s="5" t="n">
        <v>191585.99</v>
      </c>
    </row>
    <row r="73" customFormat="false" ht="12.75" hidden="false" customHeight="true" outlineLevel="0" collapsed="false">
      <c r="A73" s="4" t="s">
        <v>147</v>
      </c>
      <c r="B73" s="4" t="s">
        <v>148</v>
      </c>
      <c r="C73" s="5" t="n">
        <v>33831.39</v>
      </c>
      <c r="D73" s="5" t="n">
        <v>0</v>
      </c>
      <c r="E73" s="5" t="n">
        <v>0</v>
      </c>
      <c r="F73" s="5" t="n">
        <v>33831.39</v>
      </c>
    </row>
    <row r="74" customFormat="false" ht="12.75" hidden="false" customHeight="true" outlineLevel="0" collapsed="false">
      <c r="A74" s="4" t="s">
        <v>149</v>
      </c>
      <c r="B74" s="4" t="s">
        <v>150</v>
      </c>
      <c r="C74" s="5" t="n">
        <v>79274.85</v>
      </c>
      <c r="D74" s="5" t="n">
        <v>52140.53</v>
      </c>
      <c r="E74" s="5" t="n">
        <v>64145.65</v>
      </c>
      <c r="F74" s="5" t="n">
        <v>67269.73</v>
      </c>
    </row>
    <row r="75" customFormat="false" ht="12.75" hidden="false" customHeight="true" outlineLevel="0" collapsed="false">
      <c r="A75" s="4" t="s">
        <v>151</v>
      </c>
      <c r="B75" s="4" t="s">
        <v>152</v>
      </c>
      <c r="C75" s="5" t="n">
        <v>657.29</v>
      </c>
      <c r="D75" s="5" t="n">
        <v>0</v>
      </c>
      <c r="E75" s="5" t="n">
        <v>0</v>
      </c>
      <c r="F75" s="5" t="n">
        <v>657.29</v>
      </c>
    </row>
    <row r="76" customFormat="false" ht="12.75" hidden="false" customHeight="true" outlineLevel="0" collapsed="false">
      <c r="A76" s="4" t="s">
        <v>153</v>
      </c>
      <c r="B76" s="4" t="s">
        <v>154</v>
      </c>
      <c r="C76" s="5" t="n">
        <v>10375.38</v>
      </c>
      <c r="D76" s="5" t="n">
        <v>0</v>
      </c>
      <c r="E76" s="5" t="n">
        <v>0</v>
      </c>
      <c r="F76" s="5" t="n">
        <v>10375.38</v>
      </c>
    </row>
    <row r="77" customFormat="false" ht="12.75" hidden="false" customHeight="true" outlineLevel="0" collapsed="false">
      <c r="A77" s="4" t="s">
        <v>155</v>
      </c>
      <c r="B77" s="4" t="s">
        <v>156</v>
      </c>
      <c r="C77" s="5" t="n">
        <v>500</v>
      </c>
      <c r="D77" s="5" t="n">
        <v>0</v>
      </c>
      <c r="E77" s="5" t="n">
        <v>0</v>
      </c>
      <c r="F77" s="5" t="n">
        <v>500</v>
      </c>
    </row>
    <row r="78" customFormat="false" ht="12.75" hidden="false" customHeight="true" outlineLevel="0" collapsed="false">
      <c r="A78" s="4" t="s">
        <v>157</v>
      </c>
      <c r="B78" s="4" t="s">
        <v>158</v>
      </c>
      <c r="C78" s="5" t="n">
        <v>4156.53</v>
      </c>
      <c r="D78" s="5" t="n">
        <v>0</v>
      </c>
      <c r="E78" s="5" t="n">
        <v>0</v>
      </c>
      <c r="F78" s="5" t="n">
        <v>4156.53</v>
      </c>
    </row>
    <row r="79" customFormat="false" ht="12.75" hidden="false" customHeight="true" outlineLevel="0" collapsed="false">
      <c r="A79" s="4" t="s">
        <v>159</v>
      </c>
      <c r="B79" s="4" t="s">
        <v>160</v>
      </c>
      <c r="C79" s="5" t="n">
        <v>1864.27</v>
      </c>
      <c r="D79" s="5" t="n">
        <v>0</v>
      </c>
      <c r="E79" s="5" t="n">
        <v>0</v>
      </c>
      <c r="F79" s="5" t="n">
        <v>1864.27</v>
      </c>
    </row>
    <row r="80" customFormat="false" ht="12.75" hidden="false" customHeight="true" outlineLevel="0" collapsed="false">
      <c r="A80" s="4" t="s">
        <v>161</v>
      </c>
      <c r="B80" s="4" t="s">
        <v>162</v>
      </c>
      <c r="C80" s="5" t="n">
        <v>2443.16</v>
      </c>
      <c r="D80" s="5" t="n">
        <v>0</v>
      </c>
      <c r="E80" s="5" t="n">
        <v>0</v>
      </c>
      <c r="F80" s="5" t="n">
        <v>2443.16</v>
      </c>
    </row>
    <row r="81" customFormat="false" ht="12.75" hidden="false" customHeight="true" outlineLevel="0" collapsed="false">
      <c r="A81" s="4" t="s">
        <v>163</v>
      </c>
      <c r="B81" s="4" t="s">
        <v>164</v>
      </c>
      <c r="C81" s="5" t="n">
        <v>117822.39</v>
      </c>
      <c r="D81" s="5" t="n">
        <v>0</v>
      </c>
      <c r="E81" s="5" t="n">
        <v>0</v>
      </c>
      <c r="F81" s="5" t="n">
        <v>117822.39</v>
      </c>
    </row>
    <row r="82" customFormat="false" ht="12.75" hidden="false" customHeight="true" outlineLevel="0" collapsed="false">
      <c r="A82" s="4" t="s">
        <v>165</v>
      </c>
      <c r="B82" s="4" t="s">
        <v>166</v>
      </c>
      <c r="C82" s="5" t="n">
        <v>0.1</v>
      </c>
      <c r="D82" s="5" t="n">
        <v>0</v>
      </c>
      <c r="E82" s="5" t="n">
        <v>0</v>
      </c>
      <c r="F82" s="5" t="n">
        <v>0.1</v>
      </c>
    </row>
    <row r="83" customFormat="false" ht="12.75" hidden="false" customHeight="true" outlineLevel="0" collapsed="false">
      <c r="A83" s="4" t="s">
        <v>167</v>
      </c>
      <c r="B83" s="4" t="s">
        <v>168</v>
      </c>
      <c r="C83" s="5" t="n">
        <v>2500.72</v>
      </c>
      <c r="D83" s="5" t="n">
        <v>0</v>
      </c>
      <c r="E83" s="5" t="n">
        <v>0</v>
      </c>
      <c r="F83" s="5" t="n">
        <v>2500.72</v>
      </c>
    </row>
    <row r="84" customFormat="false" ht="12.75" hidden="false" customHeight="true" outlineLevel="0" collapsed="false">
      <c r="A84" s="4" t="s">
        <v>169</v>
      </c>
      <c r="B84" s="4" t="s">
        <v>170</v>
      </c>
      <c r="C84" s="5" t="n">
        <v>1137.07</v>
      </c>
      <c r="D84" s="5" t="n">
        <v>0</v>
      </c>
      <c r="E84" s="5" t="n">
        <v>0</v>
      </c>
      <c r="F84" s="5" t="n">
        <v>1137.07</v>
      </c>
    </row>
    <row r="85" customFormat="false" ht="12.75" hidden="false" customHeight="true" outlineLevel="0" collapsed="false">
      <c r="A85" s="4" t="s">
        <v>171</v>
      </c>
      <c r="B85" s="4" t="s">
        <v>172</v>
      </c>
      <c r="C85" s="5" t="n">
        <v>8023.24</v>
      </c>
      <c r="D85" s="5" t="n">
        <v>0</v>
      </c>
      <c r="E85" s="5" t="n">
        <v>0</v>
      </c>
      <c r="F85" s="5" t="n">
        <v>8023.24</v>
      </c>
    </row>
    <row r="86" customFormat="false" ht="12.75" hidden="false" customHeight="true" outlineLevel="0" collapsed="false">
      <c r="A86" s="4" t="s">
        <v>173</v>
      </c>
      <c r="B86" s="4" t="s">
        <v>174</v>
      </c>
      <c r="C86" s="5" t="n">
        <v>177.08</v>
      </c>
      <c r="D86" s="5" t="n">
        <v>0</v>
      </c>
      <c r="E86" s="5" t="n">
        <v>0</v>
      </c>
      <c r="F86" s="5" t="n">
        <v>177.08</v>
      </c>
    </row>
    <row r="87" customFormat="false" ht="12.75" hidden="false" customHeight="true" outlineLevel="0" collapsed="false">
      <c r="A87" s="4" t="s">
        <v>175</v>
      </c>
      <c r="B87" s="4" t="s">
        <v>176</v>
      </c>
      <c r="C87" s="5" t="n">
        <f aca="false">SUM(C88:C104)</f>
        <v>5653197.36</v>
      </c>
      <c r="D87" s="5" t="n">
        <f aca="false">SUM(D88:D104)</f>
        <v>10518736.03</v>
      </c>
      <c r="E87" s="5" t="n">
        <f aca="false">SUM(E88:E104)</f>
        <v>10074505.74</v>
      </c>
      <c r="F87" s="5" t="n">
        <f aca="false">SUM(F88:F104)</f>
        <v>6097427.65</v>
      </c>
    </row>
    <row r="88" customFormat="false" ht="12.75" hidden="false" customHeight="true" outlineLevel="0" collapsed="false">
      <c r="A88" s="4" t="s">
        <v>177</v>
      </c>
      <c r="B88" s="4" t="s">
        <v>178</v>
      </c>
      <c r="C88" s="5" t="n">
        <v>667553.82</v>
      </c>
      <c r="D88" s="5" t="n">
        <v>1634721.81</v>
      </c>
      <c r="E88" s="5" t="n">
        <v>1634721.81</v>
      </c>
      <c r="F88" s="5" t="n">
        <v>667553.82</v>
      </c>
    </row>
    <row r="89" customFormat="false" ht="12.75" hidden="false" customHeight="true" outlineLevel="0" collapsed="false">
      <c r="A89" s="4" t="s">
        <v>179</v>
      </c>
      <c r="B89" s="4" t="s">
        <v>180</v>
      </c>
      <c r="C89" s="5" t="n">
        <v>0</v>
      </c>
      <c r="D89" s="5" t="n">
        <v>744530.73</v>
      </c>
      <c r="E89" s="5" t="n">
        <v>744530.73</v>
      </c>
      <c r="F89" s="5" t="n">
        <v>0</v>
      </c>
    </row>
    <row r="90" customFormat="false" ht="12.75" hidden="false" customHeight="true" outlineLevel="0" collapsed="false">
      <c r="A90" s="4" t="s">
        <v>181</v>
      </c>
      <c r="B90" s="4" t="s">
        <v>182</v>
      </c>
      <c r="C90" s="5" t="n">
        <v>0</v>
      </c>
      <c r="D90" s="5" t="n">
        <v>71786.28</v>
      </c>
      <c r="E90" s="5" t="n">
        <v>71786.28</v>
      </c>
      <c r="F90" s="5" t="n">
        <v>0</v>
      </c>
    </row>
    <row r="91" customFormat="false" ht="12.75" hidden="false" customHeight="true" outlineLevel="0" collapsed="false">
      <c r="A91" s="4" t="s">
        <v>183</v>
      </c>
      <c r="B91" s="4" t="s">
        <v>184</v>
      </c>
      <c r="C91" s="5" t="n">
        <v>0</v>
      </c>
      <c r="D91" s="5" t="n">
        <v>105540.48</v>
      </c>
      <c r="E91" s="5" t="n">
        <v>105540.48</v>
      </c>
      <c r="F91" s="5" t="n">
        <v>0</v>
      </c>
    </row>
    <row r="92" customFormat="false" ht="12.75" hidden="false" customHeight="true" outlineLevel="0" collapsed="false">
      <c r="A92" s="4" t="s">
        <v>185</v>
      </c>
      <c r="B92" s="4" t="s">
        <v>186</v>
      </c>
      <c r="C92" s="5" t="n">
        <v>0</v>
      </c>
      <c r="D92" s="5" t="n">
        <v>26385.12</v>
      </c>
      <c r="E92" s="5" t="n">
        <v>26385.12</v>
      </c>
      <c r="F92" s="5" t="n">
        <v>0</v>
      </c>
    </row>
    <row r="93" customFormat="false" ht="12.75" hidden="false" customHeight="true" outlineLevel="0" collapsed="false">
      <c r="A93" s="4" t="s">
        <v>187</v>
      </c>
      <c r="B93" s="4" t="s">
        <v>188</v>
      </c>
      <c r="C93" s="5" t="n">
        <v>0</v>
      </c>
      <c r="D93" s="5" t="n">
        <v>143572.56</v>
      </c>
      <c r="E93" s="5" t="n">
        <v>143572.56</v>
      </c>
      <c r="F93" s="5" t="n">
        <v>0</v>
      </c>
    </row>
    <row r="94" customFormat="false" ht="12.75" hidden="false" customHeight="true" outlineLevel="0" collapsed="false">
      <c r="A94" s="4" t="s">
        <v>189</v>
      </c>
      <c r="B94" s="4" t="s">
        <v>190</v>
      </c>
      <c r="C94" s="5" t="n">
        <v>0</v>
      </c>
      <c r="D94" s="5" t="n">
        <v>674793.75</v>
      </c>
      <c r="E94" s="5" t="n">
        <v>674793.75</v>
      </c>
      <c r="F94" s="5" t="n">
        <v>0</v>
      </c>
    </row>
    <row r="95" customFormat="false" ht="12.75" hidden="false" customHeight="true" outlineLevel="0" collapsed="false">
      <c r="A95" s="4" t="s">
        <v>191</v>
      </c>
      <c r="B95" s="4" t="s">
        <v>192</v>
      </c>
      <c r="C95" s="5" t="n">
        <v>270000</v>
      </c>
      <c r="D95" s="5" t="n">
        <v>405000</v>
      </c>
      <c r="E95" s="5" t="n">
        <v>405000</v>
      </c>
      <c r="F95" s="5" t="n">
        <v>270000</v>
      </c>
    </row>
    <row r="96" customFormat="false" ht="12.75" hidden="false" customHeight="true" outlineLevel="0" collapsed="false">
      <c r="A96" s="4" t="s">
        <v>193</v>
      </c>
      <c r="B96" s="4" t="s">
        <v>194</v>
      </c>
      <c r="C96" s="5" t="n">
        <v>59644.42</v>
      </c>
      <c r="D96" s="5" t="n">
        <v>89466.63</v>
      </c>
      <c r="E96" s="5" t="n">
        <v>89466.63</v>
      </c>
      <c r="F96" s="5" t="n">
        <v>59644.42</v>
      </c>
    </row>
    <row r="97" customFormat="false" ht="12.75" hidden="false" customHeight="true" outlineLevel="0" collapsed="false">
      <c r="A97" s="4" t="s">
        <v>195</v>
      </c>
      <c r="B97" s="4" t="s">
        <v>196</v>
      </c>
      <c r="C97" s="5" t="n">
        <v>96720</v>
      </c>
      <c r="D97" s="5" t="n">
        <v>773760</v>
      </c>
      <c r="E97" s="5" t="n">
        <v>483600</v>
      </c>
      <c r="F97" s="5" t="n">
        <v>386880</v>
      </c>
    </row>
    <row r="98" customFormat="false" ht="12.75" hidden="false" customHeight="true" outlineLevel="0" collapsed="false">
      <c r="A98" s="4" t="s">
        <v>197</v>
      </c>
      <c r="B98" s="4" t="s">
        <v>198</v>
      </c>
      <c r="C98" s="5" t="n">
        <v>41359.2</v>
      </c>
      <c r="D98" s="5" t="n">
        <v>131152.2</v>
      </c>
      <c r="E98" s="5" t="n">
        <v>127070.7</v>
      </c>
      <c r="F98" s="5" t="n">
        <v>45440.7</v>
      </c>
    </row>
    <row r="99" customFormat="false" ht="12.75" hidden="false" customHeight="true" outlineLevel="0" collapsed="false">
      <c r="A99" s="4" t="s">
        <v>199</v>
      </c>
      <c r="B99" s="4" t="s">
        <v>200</v>
      </c>
      <c r="C99" s="5" t="n">
        <v>2485895.76</v>
      </c>
      <c r="D99" s="5" t="n">
        <v>2264676.25</v>
      </c>
      <c r="E99" s="5" t="n">
        <v>2485895.76</v>
      </c>
      <c r="F99" s="5" t="n">
        <v>2264676.25</v>
      </c>
    </row>
    <row r="100" customFormat="false" ht="12.75" hidden="false" customHeight="true" outlineLevel="0" collapsed="false">
      <c r="A100" s="4" t="s">
        <v>201</v>
      </c>
      <c r="B100" s="4" t="s">
        <v>202</v>
      </c>
      <c r="C100" s="5" t="n">
        <v>0</v>
      </c>
      <c r="D100" s="5" t="n">
        <v>310468.74</v>
      </c>
      <c r="E100" s="5" t="n">
        <v>0</v>
      </c>
      <c r="F100" s="5" t="n">
        <v>310468.74</v>
      </c>
    </row>
    <row r="101" customFormat="false" ht="12.75" hidden="false" customHeight="true" outlineLevel="0" collapsed="false">
      <c r="A101" s="4" t="s">
        <v>203</v>
      </c>
      <c r="B101" s="4" t="s">
        <v>204</v>
      </c>
      <c r="C101" s="5" t="n">
        <v>60184.8</v>
      </c>
      <c r="D101" s="5" t="n">
        <v>92592</v>
      </c>
      <c r="E101" s="5" t="n">
        <v>91048.8</v>
      </c>
      <c r="F101" s="5" t="n">
        <v>61728</v>
      </c>
    </row>
    <row r="102" customFormat="false" ht="12.75" hidden="false" customHeight="true" outlineLevel="0" collapsed="false">
      <c r="A102" s="4" t="s">
        <v>205</v>
      </c>
      <c r="B102" s="4" t="s">
        <v>206</v>
      </c>
      <c r="C102" s="5" t="n">
        <v>3234.72</v>
      </c>
      <c r="D102" s="5" t="n">
        <v>18271.8</v>
      </c>
      <c r="E102" s="5" t="n">
        <v>11815.92</v>
      </c>
      <c r="F102" s="5" t="n">
        <v>9690.6</v>
      </c>
    </row>
    <row r="103" customFormat="false" ht="12.75" hidden="false" customHeight="true" outlineLevel="0" collapsed="false">
      <c r="A103" s="4" t="s">
        <v>207</v>
      </c>
      <c r="B103" s="4" t="s">
        <v>208</v>
      </c>
      <c r="C103" s="5" t="n">
        <v>1968604.64</v>
      </c>
      <c r="D103" s="5" t="n">
        <v>2952906.96</v>
      </c>
      <c r="E103" s="5" t="n">
        <v>2952906.96</v>
      </c>
      <c r="F103" s="5" t="n">
        <v>1968604.64</v>
      </c>
    </row>
    <row r="104" customFormat="false" ht="12.75" hidden="false" customHeight="true" outlineLevel="0" collapsed="false">
      <c r="A104" s="4" t="s">
        <v>209</v>
      </c>
      <c r="B104" s="4" t="s">
        <v>210</v>
      </c>
      <c r="C104" s="5" t="n">
        <v>0</v>
      </c>
      <c r="D104" s="5" t="n">
        <v>79110.72</v>
      </c>
      <c r="E104" s="5" t="n">
        <v>26370.24</v>
      </c>
      <c r="F104" s="5" t="n">
        <v>52740.48</v>
      </c>
    </row>
    <row r="105" customFormat="false" ht="12.75" hidden="false" customHeight="true" outlineLevel="0" collapsed="false">
      <c r="A105" s="4" t="s">
        <v>211</v>
      </c>
      <c r="B105" s="4" t="s">
        <v>212</v>
      </c>
      <c r="C105" s="5" t="n">
        <f aca="false">SUM(C106:C108)</f>
        <v>1625350.19</v>
      </c>
      <c r="D105" s="5" t="n">
        <f aca="false">SUM(D106:D108)</f>
        <v>10176290.3</v>
      </c>
      <c r="E105" s="5" t="n">
        <f aca="false">SUM(E106:E108)</f>
        <v>11777967.79</v>
      </c>
      <c r="F105" s="5" t="n">
        <f aca="false">SUM(F106:F108)</f>
        <v>23672.7</v>
      </c>
    </row>
    <row r="106" customFormat="false" ht="12.75" hidden="false" customHeight="true" outlineLevel="0" collapsed="false">
      <c r="A106" s="4" t="s">
        <v>213</v>
      </c>
      <c r="B106" s="4" t="s">
        <v>214</v>
      </c>
      <c r="C106" s="5" t="n">
        <v>0</v>
      </c>
      <c r="D106" s="5" t="n">
        <v>1369189.32</v>
      </c>
      <c r="E106" s="5" t="n">
        <v>1369189.32</v>
      </c>
      <c r="F106" s="5" t="n">
        <v>0</v>
      </c>
    </row>
    <row r="107" customFormat="false" ht="12.75" hidden="false" customHeight="true" outlineLevel="0" collapsed="false">
      <c r="A107" s="4" t="s">
        <v>215</v>
      </c>
      <c r="B107" s="4" t="s">
        <v>216</v>
      </c>
      <c r="C107" s="5" t="n">
        <v>19863.3</v>
      </c>
      <c r="D107" s="5" t="n">
        <v>64759.8</v>
      </c>
      <c r="E107" s="5" t="n">
        <v>60950.4</v>
      </c>
      <c r="F107" s="5" t="n">
        <v>23672.7</v>
      </c>
    </row>
    <row r="108" customFormat="false" ht="12.75" hidden="false" customHeight="true" outlineLevel="0" collapsed="false">
      <c r="A108" s="4" t="s">
        <v>217</v>
      </c>
      <c r="B108" s="4" t="s">
        <v>218</v>
      </c>
      <c r="C108" s="5" t="n">
        <v>1605486.89</v>
      </c>
      <c r="D108" s="5" t="n">
        <v>8742341.18</v>
      </c>
      <c r="E108" s="5" t="n">
        <v>10347828.07</v>
      </c>
      <c r="F108" s="5" t="n">
        <v>0</v>
      </c>
    </row>
    <row r="109" customFormat="false" ht="12.75" hidden="false" customHeight="true" outlineLevel="0" collapsed="false">
      <c r="A109" s="4" t="s">
        <v>219</v>
      </c>
      <c r="B109" s="4" t="s">
        <v>220</v>
      </c>
      <c r="C109" s="5" t="n">
        <f aca="false">SUM(C110:C112)</f>
        <v>1564655.38</v>
      </c>
      <c r="D109" s="5" t="n">
        <f aca="false">SUM(D110:D112)</f>
        <v>9786665.36</v>
      </c>
      <c r="E109" s="5" t="n">
        <f aca="false">SUM(E110:E112)</f>
        <v>11329552.74</v>
      </c>
      <c r="F109" s="5" t="n">
        <f aca="false">SUM(F110:F112)</f>
        <v>21768</v>
      </c>
    </row>
    <row r="110" customFormat="false" ht="12.75" hidden="false" customHeight="true" outlineLevel="0" collapsed="false">
      <c r="A110" s="4" t="s">
        <v>221</v>
      </c>
      <c r="B110" s="4" t="s">
        <v>222</v>
      </c>
      <c r="C110" s="5" t="n">
        <v>0</v>
      </c>
      <c r="D110" s="5" t="n">
        <v>1319336.8</v>
      </c>
      <c r="E110" s="5" t="n">
        <v>1319336.8</v>
      </c>
      <c r="F110" s="5" t="n">
        <v>0</v>
      </c>
    </row>
    <row r="111" customFormat="false" ht="12.75" hidden="false" customHeight="true" outlineLevel="0" collapsed="false">
      <c r="A111" s="4" t="s">
        <v>223</v>
      </c>
      <c r="B111" s="4" t="s">
        <v>224</v>
      </c>
      <c r="C111" s="5" t="n">
        <v>18774.9</v>
      </c>
      <c r="D111" s="5" t="n">
        <v>63399.3</v>
      </c>
      <c r="E111" s="5" t="n">
        <v>60406.2</v>
      </c>
      <c r="F111" s="5" t="n">
        <v>21768</v>
      </c>
    </row>
    <row r="112" customFormat="false" ht="12.75" hidden="false" customHeight="true" outlineLevel="0" collapsed="false">
      <c r="A112" s="4" t="s">
        <v>225</v>
      </c>
      <c r="B112" s="4" t="s">
        <v>226</v>
      </c>
      <c r="C112" s="5" t="n">
        <v>1545880.48</v>
      </c>
      <c r="D112" s="5" t="n">
        <v>8403929.26</v>
      </c>
      <c r="E112" s="5" t="n">
        <v>9949809.74</v>
      </c>
      <c r="F112" s="5" t="n">
        <v>0</v>
      </c>
    </row>
    <row r="113" customFormat="false" ht="12.75" hidden="false" customHeight="true" outlineLevel="0" collapsed="false">
      <c r="A113" s="4" t="s">
        <v>227</v>
      </c>
      <c r="B113" s="4" t="s">
        <v>228</v>
      </c>
      <c r="C113" s="5" t="n">
        <f aca="false">SUM(C114:C116)</f>
        <v>1535710.95</v>
      </c>
      <c r="D113" s="5" t="n">
        <f aca="false">SUM(D114:D116)</f>
        <v>9638261.19</v>
      </c>
      <c r="E113" s="5" t="n">
        <f aca="false">SUM(E114:E116)</f>
        <v>11151932.04</v>
      </c>
      <c r="F113" s="5" t="n">
        <f aca="false">SUM(F114:F116)</f>
        <v>22040.1</v>
      </c>
    </row>
    <row r="114" customFormat="false" ht="12.75" hidden="false" customHeight="true" outlineLevel="0" collapsed="false">
      <c r="A114" s="4" t="s">
        <v>229</v>
      </c>
      <c r="B114" s="4" t="s">
        <v>230</v>
      </c>
      <c r="C114" s="5" t="n">
        <v>0</v>
      </c>
      <c r="D114" s="5" t="n">
        <v>1329775.16</v>
      </c>
      <c r="E114" s="5" t="n">
        <v>1329775.16</v>
      </c>
      <c r="F114" s="5" t="n">
        <v>0</v>
      </c>
    </row>
    <row r="115" customFormat="false" ht="12.75" hidden="false" customHeight="true" outlineLevel="0" collapsed="false">
      <c r="A115" s="4" t="s">
        <v>231</v>
      </c>
      <c r="B115" s="4" t="s">
        <v>232</v>
      </c>
      <c r="C115" s="5" t="n">
        <v>18774.9</v>
      </c>
      <c r="D115" s="5" t="n">
        <v>59589.9</v>
      </c>
      <c r="E115" s="5" t="n">
        <v>56324.7</v>
      </c>
      <c r="F115" s="5" t="n">
        <v>22040.1</v>
      </c>
    </row>
    <row r="116" customFormat="false" ht="12.75" hidden="false" customHeight="true" outlineLevel="0" collapsed="false">
      <c r="A116" s="4" t="s">
        <v>233</v>
      </c>
      <c r="B116" s="4" t="s">
        <v>234</v>
      </c>
      <c r="C116" s="5" t="n">
        <v>1516936.05</v>
      </c>
      <c r="D116" s="5" t="n">
        <v>8248896.13</v>
      </c>
      <c r="E116" s="5" t="n">
        <v>9765832.18</v>
      </c>
      <c r="F116" s="5" t="n">
        <v>0</v>
      </c>
    </row>
    <row r="117" customFormat="false" ht="12.75" hidden="false" customHeight="true" outlineLevel="0" collapsed="false">
      <c r="A117" s="4" t="s">
        <v>235</v>
      </c>
      <c r="B117" s="4" t="s">
        <v>236</v>
      </c>
      <c r="C117" s="5" t="n">
        <f aca="false">SUM(C118:C120)</f>
        <v>1552034.03</v>
      </c>
      <c r="D117" s="5" t="n">
        <f aca="false">SUM(D118:D120)</f>
        <v>9717078.27</v>
      </c>
      <c r="E117" s="5" t="n">
        <f aca="false">SUM(E118:E120)</f>
        <v>11247888.5</v>
      </c>
      <c r="F117" s="5" t="n">
        <f aca="false">SUM(F118:F120)</f>
        <v>21223.8</v>
      </c>
    </row>
    <row r="118" customFormat="false" ht="12.75" hidden="false" customHeight="true" outlineLevel="0" collapsed="false">
      <c r="A118" s="4" t="s">
        <v>237</v>
      </c>
      <c r="B118" s="4" t="s">
        <v>238</v>
      </c>
      <c r="C118" s="5" t="n">
        <v>0</v>
      </c>
      <c r="D118" s="5" t="n">
        <v>1314699.32</v>
      </c>
      <c r="E118" s="5" t="n">
        <v>1314699.32</v>
      </c>
      <c r="F118" s="5" t="n">
        <v>0</v>
      </c>
    </row>
    <row r="119" customFormat="false" ht="12.75" hidden="false" customHeight="true" outlineLevel="0" collapsed="false">
      <c r="A119" s="4" t="s">
        <v>239</v>
      </c>
      <c r="B119" s="4" t="s">
        <v>240</v>
      </c>
      <c r="C119" s="5" t="n">
        <v>18230.7</v>
      </c>
      <c r="D119" s="5" t="n">
        <v>57141</v>
      </c>
      <c r="E119" s="5" t="n">
        <v>54147.9</v>
      </c>
      <c r="F119" s="5" t="n">
        <v>21223.8</v>
      </c>
    </row>
    <row r="120" customFormat="false" ht="12.75" hidden="false" customHeight="true" outlineLevel="0" collapsed="false">
      <c r="A120" s="4" t="s">
        <v>241</v>
      </c>
      <c r="B120" s="4" t="s">
        <v>242</v>
      </c>
      <c r="C120" s="5" t="n">
        <v>1533803.33</v>
      </c>
      <c r="D120" s="5" t="n">
        <v>8345237.95</v>
      </c>
      <c r="E120" s="5" t="n">
        <v>9879041.28</v>
      </c>
      <c r="F120" s="5" t="n">
        <v>0</v>
      </c>
    </row>
    <row r="121" customFormat="false" ht="12.75" hidden="false" customHeight="true" outlineLevel="0" collapsed="false">
      <c r="A121" s="4" t="s">
        <v>243</v>
      </c>
      <c r="B121" s="4" t="s">
        <v>244</v>
      </c>
      <c r="C121" s="5" t="n">
        <f aca="false">SUM(C122:C124)</f>
        <v>3401.46</v>
      </c>
      <c r="D121" s="5" t="n">
        <f aca="false">SUM(D122:D124)</f>
        <v>1292401.56</v>
      </c>
      <c r="E121" s="5" t="n">
        <f aca="false">SUM(E122:E124)</f>
        <v>1292401.56</v>
      </c>
      <c r="F121" s="5" t="n">
        <f aca="false">SUM(F122:F124)</f>
        <v>3401.46</v>
      </c>
    </row>
    <row r="122" customFormat="false" ht="12.75" hidden="false" customHeight="true" outlineLevel="0" collapsed="false">
      <c r="A122" s="4" t="s">
        <v>245</v>
      </c>
      <c r="B122" s="4" t="s">
        <v>246</v>
      </c>
      <c r="C122" s="5" t="n">
        <v>3401.46</v>
      </c>
      <c r="D122" s="5" t="n">
        <v>10204.38</v>
      </c>
      <c r="E122" s="5" t="n">
        <v>10204.38</v>
      </c>
      <c r="F122" s="5" t="n">
        <v>3401.46</v>
      </c>
    </row>
    <row r="123" customFormat="false" ht="12.75" hidden="false" customHeight="true" outlineLevel="0" collapsed="false">
      <c r="A123" s="4" t="s">
        <v>247</v>
      </c>
      <c r="B123" s="4" t="s">
        <v>248</v>
      </c>
      <c r="C123" s="5" t="n">
        <v>0</v>
      </c>
      <c r="D123" s="5" t="n">
        <v>421999.06</v>
      </c>
      <c r="E123" s="5" t="n">
        <v>421999.06</v>
      </c>
      <c r="F123" s="5" t="n">
        <v>0</v>
      </c>
    </row>
    <row r="124" customFormat="false" ht="12.75" hidden="false" customHeight="true" outlineLevel="0" collapsed="false">
      <c r="A124" s="4" t="s">
        <v>249</v>
      </c>
      <c r="B124" s="4" t="s">
        <v>250</v>
      </c>
      <c r="C124" s="5" t="n">
        <v>0</v>
      </c>
      <c r="D124" s="5" t="n">
        <v>860198.12</v>
      </c>
      <c r="E124" s="5" t="n">
        <v>860198.12</v>
      </c>
      <c r="F124" s="5" t="n">
        <v>0</v>
      </c>
    </row>
    <row r="125" customFormat="false" ht="12.75" hidden="false" customHeight="true" outlineLevel="0" collapsed="false">
      <c r="A125" s="4" t="s">
        <v>251</v>
      </c>
      <c r="B125" s="4" t="s">
        <v>252</v>
      </c>
      <c r="C125" s="5" t="n">
        <f aca="false">SUM(C126:C128)</f>
        <v>4081.86</v>
      </c>
      <c r="D125" s="5" t="n">
        <f aca="false">SUM(D126:D128)</f>
        <v>1269541.92</v>
      </c>
      <c r="E125" s="5" t="n">
        <f aca="false">SUM(E126:E128)</f>
        <v>1269269.82</v>
      </c>
      <c r="F125" s="5" t="n">
        <f aca="false">SUM(F126:F128)</f>
        <v>4353.96</v>
      </c>
    </row>
    <row r="126" customFormat="false" ht="12.75" hidden="false" customHeight="true" outlineLevel="0" collapsed="false">
      <c r="A126" s="4" t="s">
        <v>253</v>
      </c>
      <c r="B126" s="4" t="s">
        <v>254</v>
      </c>
      <c r="C126" s="5" t="n">
        <v>4081.86</v>
      </c>
      <c r="D126" s="5" t="n">
        <v>12789.78</v>
      </c>
      <c r="E126" s="5" t="n">
        <v>12517.68</v>
      </c>
      <c r="F126" s="5" t="n">
        <v>4353.96</v>
      </c>
    </row>
    <row r="127" customFormat="false" ht="12.75" hidden="false" customHeight="true" outlineLevel="0" collapsed="false">
      <c r="A127" s="4" t="s">
        <v>255</v>
      </c>
      <c r="B127" s="4" t="s">
        <v>256</v>
      </c>
      <c r="C127" s="5" t="n">
        <v>0</v>
      </c>
      <c r="D127" s="5" t="n">
        <v>412557.38</v>
      </c>
      <c r="E127" s="5" t="n">
        <v>412557.38</v>
      </c>
      <c r="F127" s="5" t="n">
        <v>0</v>
      </c>
    </row>
    <row r="128" customFormat="false" ht="12.75" hidden="false" customHeight="true" outlineLevel="0" collapsed="false">
      <c r="A128" s="4" t="s">
        <v>257</v>
      </c>
      <c r="B128" s="4" t="s">
        <v>258</v>
      </c>
      <c r="C128" s="5" t="n">
        <v>0</v>
      </c>
      <c r="D128" s="5" t="n">
        <v>844194.76</v>
      </c>
      <c r="E128" s="5" t="n">
        <v>844194.76</v>
      </c>
      <c r="F128" s="5" t="n">
        <v>0</v>
      </c>
    </row>
    <row r="129" customFormat="false" ht="12.75" hidden="false" customHeight="true" outlineLevel="0" collapsed="false">
      <c r="A129" s="4" t="s">
        <v>259</v>
      </c>
      <c r="B129" s="4" t="s">
        <v>260</v>
      </c>
      <c r="C129" s="5" t="n">
        <f aca="false">SUM(C130:C131)</f>
        <v>8979.3</v>
      </c>
      <c r="D129" s="5" t="n">
        <f aca="false">SUM(D130:D131)</f>
        <v>1972952.4</v>
      </c>
      <c r="E129" s="5" t="n">
        <f aca="false">SUM(E130:E131)</f>
        <v>1973224.5</v>
      </c>
      <c r="F129" s="5" t="n">
        <f aca="false">SUM(F130:F131)</f>
        <v>8707.2</v>
      </c>
    </row>
    <row r="130" customFormat="false" ht="12.75" hidden="false" customHeight="true" outlineLevel="0" collapsed="false">
      <c r="A130" s="4" t="s">
        <v>261</v>
      </c>
      <c r="B130" s="4" t="s">
        <v>262</v>
      </c>
      <c r="C130" s="5" t="n">
        <v>8979.3</v>
      </c>
      <c r="D130" s="5" t="n">
        <v>25849.5</v>
      </c>
      <c r="E130" s="5" t="n">
        <v>26121.6</v>
      </c>
      <c r="F130" s="5" t="n">
        <v>8707.2</v>
      </c>
    </row>
    <row r="131" customFormat="false" ht="12.75" hidden="false" customHeight="true" outlineLevel="0" collapsed="false">
      <c r="A131" s="4" t="s">
        <v>263</v>
      </c>
      <c r="B131" s="4" t="s">
        <v>264</v>
      </c>
      <c r="C131" s="5" t="n">
        <v>0</v>
      </c>
      <c r="D131" s="5" t="n">
        <v>1947102.9</v>
      </c>
      <c r="E131" s="5" t="n">
        <v>1947102.9</v>
      </c>
      <c r="F131" s="5" t="n">
        <v>0</v>
      </c>
    </row>
    <row r="132" customFormat="false" ht="12.75" hidden="false" customHeight="true" outlineLevel="0" collapsed="false">
      <c r="A132" s="4" t="s">
        <v>265</v>
      </c>
      <c r="B132" s="4" t="s">
        <v>266</v>
      </c>
      <c r="C132" s="5" t="n">
        <f aca="false">SUM(C133:C134)</f>
        <v>6258.3</v>
      </c>
      <c r="D132" s="5" t="n">
        <f aca="false">SUM(D133:D134)</f>
        <v>2097363.54</v>
      </c>
      <c r="E132" s="5" t="n">
        <f aca="false">SUM(E133:E134)</f>
        <v>2096819.34</v>
      </c>
      <c r="F132" s="5" t="n">
        <f aca="false">SUM(F133:F134)</f>
        <v>6802.5</v>
      </c>
    </row>
    <row r="133" customFormat="false" ht="12.75" hidden="false" customHeight="true" outlineLevel="0" collapsed="false">
      <c r="A133" s="4" t="s">
        <v>267</v>
      </c>
      <c r="B133" s="4" t="s">
        <v>268</v>
      </c>
      <c r="C133" s="5" t="n">
        <v>6258.3</v>
      </c>
      <c r="D133" s="5" t="n">
        <v>19863.3</v>
      </c>
      <c r="E133" s="5" t="n">
        <v>19319.1</v>
      </c>
      <c r="F133" s="5" t="n">
        <v>6802.5</v>
      </c>
    </row>
    <row r="134" customFormat="false" ht="12.75" hidden="false" customHeight="true" outlineLevel="0" collapsed="false">
      <c r="A134" s="4" t="s">
        <v>269</v>
      </c>
      <c r="B134" s="4" t="s">
        <v>270</v>
      </c>
      <c r="C134" s="5" t="n">
        <v>0</v>
      </c>
      <c r="D134" s="5" t="n">
        <v>2077500.24</v>
      </c>
      <c r="E134" s="5" t="n">
        <v>2077500.24</v>
      </c>
      <c r="F134" s="5" t="n">
        <v>0</v>
      </c>
    </row>
    <row r="135" customFormat="false" ht="12.75" hidden="false" customHeight="true" outlineLevel="0" collapsed="false">
      <c r="A135" s="4" t="s">
        <v>271</v>
      </c>
      <c r="B135" s="4" t="s">
        <v>272</v>
      </c>
      <c r="C135" s="5" t="n">
        <f aca="false">SUM(C136:C136)</f>
        <v>0</v>
      </c>
      <c r="D135" s="5" t="n">
        <f aca="false">SUM(D136:D136)</f>
        <v>145169.76</v>
      </c>
      <c r="E135" s="5" t="n">
        <f aca="false">SUM(E136:E136)</f>
        <v>145169.76</v>
      </c>
      <c r="F135" s="5" t="n">
        <f aca="false">SUM(F136:F136)</f>
        <v>0</v>
      </c>
    </row>
    <row r="136" customFormat="false" ht="12.75" hidden="false" customHeight="true" outlineLevel="0" collapsed="false">
      <c r="A136" s="4" t="s">
        <v>273</v>
      </c>
      <c r="B136" s="4" t="s">
        <v>274</v>
      </c>
      <c r="C136" s="5" t="n">
        <v>0</v>
      </c>
      <c r="D136" s="5" t="n">
        <v>145169.76</v>
      </c>
      <c r="E136" s="5" t="n">
        <v>145169.76</v>
      </c>
      <c r="F136" s="5" t="n">
        <v>0</v>
      </c>
    </row>
    <row r="137" customFormat="false" ht="12.75" hidden="false" customHeight="true" outlineLevel="0" collapsed="false">
      <c r="A137" s="4" t="s">
        <v>275</v>
      </c>
      <c r="B137" s="4" t="s">
        <v>276</v>
      </c>
      <c r="C137" s="5" t="n">
        <f aca="false">C138</f>
        <v>-1352992.66</v>
      </c>
      <c r="D137" s="5" t="n">
        <f aca="false">D138</f>
        <v>0</v>
      </c>
      <c r="E137" s="5" t="n">
        <f aca="false">E138</f>
        <v>0</v>
      </c>
      <c r="F137" s="5" t="n">
        <f aca="false">F138</f>
        <v>-1352992.66</v>
      </c>
    </row>
    <row r="138" customFormat="false" ht="12.75" hidden="false" customHeight="true" outlineLevel="0" collapsed="false">
      <c r="A138" s="4" t="s">
        <v>277</v>
      </c>
      <c r="B138" s="4" t="s">
        <v>278</v>
      </c>
      <c r="C138" s="5" t="n">
        <f aca="false">SUM(C139:C140)</f>
        <v>-1352992.66</v>
      </c>
      <c r="D138" s="5" t="n">
        <f aca="false">SUM(D139:D140)</f>
        <v>0</v>
      </c>
      <c r="E138" s="5" t="n">
        <f aca="false">SUM(E139:E140)</f>
        <v>0</v>
      </c>
      <c r="F138" s="5" t="n">
        <f aca="false">SUM(F139:F140)</f>
        <v>-1352992.66</v>
      </c>
    </row>
    <row r="139" customFormat="false" ht="12.75" hidden="false" customHeight="true" outlineLevel="0" collapsed="false">
      <c r="A139" s="4" t="s">
        <v>279</v>
      </c>
      <c r="B139" s="4" t="s">
        <v>280</v>
      </c>
      <c r="C139" s="5" t="n">
        <v>-1352558.73</v>
      </c>
      <c r="D139" s="5" t="n">
        <v>0</v>
      </c>
      <c r="E139" s="5" t="n">
        <v>0</v>
      </c>
      <c r="F139" s="5" t="n">
        <v>-1352558.73</v>
      </c>
    </row>
    <row r="140" customFormat="false" ht="12.75" hidden="false" customHeight="true" outlineLevel="0" collapsed="false">
      <c r="A140" s="4" t="s">
        <v>281</v>
      </c>
      <c r="B140" s="4" t="s">
        <v>282</v>
      </c>
      <c r="C140" s="5" t="n">
        <v>-433.93</v>
      </c>
      <c r="D140" s="5" t="n">
        <v>0</v>
      </c>
      <c r="E140" s="5" t="n">
        <v>0</v>
      </c>
      <c r="F140" s="5" t="n">
        <v>-433.93</v>
      </c>
    </row>
    <row r="141" customFormat="false" ht="12.75" hidden="false" customHeight="true" outlineLevel="0" collapsed="false">
      <c r="A141" s="4" t="s">
        <v>283</v>
      </c>
      <c r="B141" s="4" t="s">
        <v>284</v>
      </c>
      <c r="C141" s="5" t="n">
        <f aca="false">C142</f>
        <v>810406.87</v>
      </c>
      <c r="D141" s="5" t="n">
        <f aca="false">D142</f>
        <v>1447735.67</v>
      </c>
      <c r="E141" s="5" t="n">
        <f aca="false">E142</f>
        <v>1418489.95</v>
      </c>
      <c r="F141" s="5" t="n">
        <f aca="false">F142</f>
        <v>839652.59</v>
      </c>
    </row>
    <row r="142" customFormat="false" ht="12.75" hidden="false" customHeight="true" outlineLevel="0" collapsed="false">
      <c r="A142" s="4" t="s">
        <v>285</v>
      </c>
      <c r="B142" s="4" t="s">
        <v>286</v>
      </c>
      <c r="C142" s="5" t="n">
        <f aca="false">SUM(C143:C151)</f>
        <v>810406.87</v>
      </c>
      <c r="D142" s="5" t="n">
        <f aca="false">SUM(D143:D151)</f>
        <v>1447735.67</v>
      </c>
      <c r="E142" s="5" t="n">
        <f aca="false">SUM(E143:E151)</f>
        <v>1418489.95</v>
      </c>
      <c r="F142" s="5" t="n">
        <f aca="false">SUM(F143:F151)</f>
        <v>839652.59</v>
      </c>
    </row>
    <row r="143" customFormat="false" ht="12.75" hidden="false" customHeight="true" outlineLevel="0" collapsed="false">
      <c r="A143" s="4" t="s">
        <v>287</v>
      </c>
      <c r="B143" s="4" t="s">
        <v>288</v>
      </c>
      <c r="C143" s="5" t="n">
        <v>229.4</v>
      </c>
      <c r="D143" s="5" t="n">
        <v>749</v>
      </c>
      <c r="E143" s="5" t="n">
        <v>727.18</v>
      </c>
      <c r="F143" s="5" t="n">
        <v>251.22</v>
      </c>
    </row>
    <row r="144" customFormat="false" ht="12.75" hidden="false" customHeight="true" outlineLevel="0" collapsed="false">
      <c r="A144" s="4" t="s">
        <v>289</v>
      </c>
      <c r="B144" s="4" t="s">
        <v>290</v>
      </c>
      <c r="C144" s="5" t="n">
        <v>-2298.76</v>
      </c>
      <c r="D144" s="5" t="n">
        <v>0</v>
      </c>
      <c r="E144" s="5" t="n">
        <v>0</v>
      </c>
      <c r="F144" s="5" t="n">
        <v>-2298.76</v>
      </c>
    </row>
    <row r="145" customFormat="false" ht="12.75" hidden="false" customHeight="true" outlineLevel="0" collapsed="false">
      <c r="A145" s="4" t="s">
        <v>291</v>
      </c>
      <c r="B145" s="4" t="s">
        <v>292</v>
      </c>
      <c r="C145" s="5" t="n">
        <v>776.81</v>
      </c>
      <c r="D145" s="5" t="n">
        <v>200</v>
      </c>
      <c r="E145" s="5" t="n">
        <v>976.81</v>
      </c>
      <c r="F145" s="5" t="n">
        <v>0</v>
      </c>
    </row>
    <row r="146" customFormat="false" ht="12.75" hidden="false" customHeight="true" outlineLevel="0" collapsed="false">
      <c r="A146" s="4" t="s">
        <v>293</v>
      </c>
      <c r="B146" s="4" t="s">
        <v>294</v>
      </c>
      <c r="C146" s="5" t="n">
        <v>577440.4</v>
      </c>
      <c r="D146" s="5" t="n">
        <v>1409854.83</v>
      </c>
      <c r="E146" s="5" t="n">
        <v>1409854.83</v>
      </c>
      <c r="F146" s="5" t="n">
        <v>577440.4</v>
      </c>
    </row>
    <row r="147" customFormat="false" ht="12.75" hidden="false" customHeight="true" outlineLevel="0" collapsed="false">
      <c r="A147" s="4" t="s">
        <v>295</v>
      </c>
      <c r="B147" s="4" t="s">
        <v>296</v>
      </c>
      <c r="C147" s="5" t="n">
        <v>10015.49</v>
      </c>
      <c r="D147" s="5" t="n">
        <v>0</v>
      </c>
      <c r="E147" s="5" t="n">
        <v>0</v>
      </c>
      <c r="F147" s="5" t="n">
        <v>10015.49</v>
      </c>
    </row>
    <row r="148" customFormat="false" ht="12.75" hidden="false" customHeight="true" outlineLevel="0" collapsed="false">
      <c r="A148" s="4" t="s">
        <v>297</v>
      </c>
      <c r="B148" s="4" t="s">
        <v>298</v>
      </c>
      <c r="C148" s="5" t="n">
        <v>-107488.79</v>
      </c>
      <c r="D148" s="5" t="n">
        <v>0</v>
      </c>
      <c r="E148" s="5" t="n">
        <v>0</v>
      </c>
      <c r="F148" s="5" t="n">
        <v>-107488.79</v>
      </c>
    </row>
    <row r="149" customFormat="false" ht="12.75" hidden="false" customHeight="true" outlineLevel="0" collapsed="false">
      <c r="A149" s="4" t="s">
        <v>299</v>
      </c>
      <c r="B149" s="4" t="s">
        <v>300</v>
      </c>
      <c r="C149" s="5" t="n">
        <v>329601.19</v>
      </c>
      <c r="D149" s="5" t="n">
        <v>31078</v>
      </c>
      <c r="E149" s="5" t="n">
        <v>0</v>
      </c>
      <c r="F149" s="5" t="n">
        <v>360679.19</v>
      </c>
    </row>
    <row r="150" customFormat="false" ht="12.75" hidden="false" customHeight="true" outlineLevel="0" collapsed="false">
      <c r="A150" s="4" t="s">
        <v>301</v>
      </c>
      <c r="B150" s="4" t="s">
        <v>302</v>
      </c>
      <c r="C150" s="5" t="n">
        <v>0</v>
      </c>
      <c r="D150" s="5" t="n">
        <v>4800</v>
      </c>
      <c r="E150" s="5" t="n">
        <v>4800</v>
      </c>
      <c r="F150" s="5" t="n">
        <v>0</v>
      </c>
    </row>
    <row r="151" customFormat="false" ht="12.75" hidden="false" customHeight="true" outlineLevel="0" collapsed="false">
      <c r="A151" s="4" t="s">
        <v>303</v>
      </c>
      <c r="B151" s="4" t="s">
        <v>304</v>
      </c>
      <c r="C151" s="5" t="n">
        <v>2131.13</v>
      </c>
      <c r="D151" s="5" t="n">
        <v>1053.84</v>
      </c>
      <c r="E151" s="5" t="n">
        <v>2131.13</v>
      </c>
      <c r="F151" s="5" t="n">
        <v>1053.84</v>
      </c>
    </row>
    <row r="152" customFormat="false" ht="12.75" hidden="false" customHeight="true" outlineLevel="0" collapsed="false">
      <c r="A152" s="4" t="s">
        <v>305</v>
      </c>
      <c r="B152" s="4" t="s">
        <v>306</v>
      </c>
      <c r="C152" s="5" t="n">
        <f aca="false">C153+C160</f>
        <v>-1194462.19</v>
      </c>
      <c r="D152" s="5" t="n">
        <f aca="false">D153+D160</f>
        <v>1139004.55</v>
      </c>
      <c r="E152" s="5" t="n">
        <f aca="false">E153+E160</f>
        <v>1105983.58</v>
      </c>
      <c r="F152" s="5" t="n">
        <f aca="false">F153+F160</f>
        <v>-1161441.22</v>
      </c>
    </row>
    <row r="153" customFormat="false" ht="12.75" hidden="false" customHeight="true" outlineLevel="0" collapsed="false">
      <c r="A153" s="4" t="s">
        <v>307</v>
      </c>
      <c r="B153" s="4" t="s">
        <v>306</v>
      </c>
      <c r="C153" s="5" t="n">
        <f aca="false">SUM(C154:C159)</f>
        <v>-1196885.1</v>
      </c>
      <c r="D153" s="5" t="n">
        <f aca="false">SUM(D154:D159)</f>
        <v>1134504.55</v>
      </c>
      <c r="E153" s="5" t="n">
        <f aca="false">SUM(E154:E159)</f>
        <v>1101890</v>
      </c>
      <c r="F153" s="5" t="n">
        <f aca="false">SUM(F154:F159)</f>
        <v>-1164270.55</v>
      </c>
    </row>
    <row r="154" customFormat="false" ht="12.75" hidden="false" customHeight="true" outlineLevel="0" collapsed="false">
      <c r="A154" s="4" t="s">
        <v>308</v>
      </c>
      <c r="B154" s="4" t="s">
        <v>309</v>
      </c>
      <c r="C154" s="5" t="n">
        <v>205.25</v>
      </c>
      <c r="D154" s="5" t="n">
        <v>1209.14</v>
      </c>
      <c r="E154" s="5" t="n">
        <v>1135.42</v>
      </c>
      <c r="F154" s="5" t="n">
        <v>278.97</v>
      </c>
    </row>
    <row r="155" customFormat="false" ht="12.75" hidden="false" customHeight="true" outlineLevel="0" collapsed="false">
      <c r="A155" s="4" t="s">
        <v>310</v>
      </c>
      <c r="B155" s="4" t="s">
        <v>311</v>
      </c>
      <c r="C155" s="5" t="n">
        <v>124936.41</v>
      </c>
      <c r="D155" s="5" t="n">
        <v>1115337.76</v>
      </c>
      <c r="E155" s="5" t="n">
        <v>1080819.4</v>
      </c>
      <c r="F155" s="5" t="n">
        <v>159454.77</v>
      </c>
    </row>
    <row r="156" customFormat="false" ht="12.75" hidden="false" customHeight="true" outlineLevel="0" collapsed="false">
      <c r="A156" s="4" t="s">
        <v>312</v>
      </c>
      <c r="B156" s="4" t="s">
        <v>313</v>
      </c>
      <c r="C156" s="5" t="n">
        <v>-1319439.16</v>
      </c>
      <c r="D156" s="5" t="n">
        <v>0</v>
      </c>
      <c r="E156" s="5" t="n">
        <v>0</v>
      </c>
      <c r="F156" s="5" t="n">
        <v>-1319439.16</v>
      </c>
    </row>
    <row r="157" customFormat="false" ht="12.75" hidden="false" customHeight="true" outlineLevel="0" collapsed="false">
      <c r="A157" s="4" t="s">
        <v>314</v>
      </c>
      <c r="B157" s="4" t="s">
        <v>315</v>
      </c>
      <c r="C157" s="5" t="n">
        <v>2400</v>
      </c>
      <c r="D157" s="5" t="n">
        <v>0</v>
      </c>
      <c r="E157" s="5" t="n">
        <v>0</v>
      </c>
      <c r="F157" s="5" t="n">
        <v>2400</v>
      </c>
    </row>
    <row r="158" customFormat="false" ht="12.75" hidden="false" customHeight="true" outlineLevel="0" collapsed="false">
      <c r="A158" s="4" t="s">
        <v>316</v>
      </c>
      <c r="B158" s="4" t="s">
        <v>317</v>
      </c>
      <c r="C158" s="5" t="n">
        <v>0</v>
      </c>
      <c r="D158" s="5" t="n">
        <v>0</v>
      </c>
      <c r="E158" s="5" t="n">
        <v>1073.3</v>
      </c>
      <c r="F158" s="5" t="n">
        <v>-1073.3</v>
      </c>
    </row>
    <row r="159" customFormat="false" ht="12.75" hidden="false" customHeight="true" outlineLevel="0" collapsed="false">
      <c r="A159" s="4" t="s">
        <v>318</v>
      </c>
      <c r="B159" s="4" t="s">
        <v>319</v>
      </c>
      <c r="C159" s="5" t="n">
        <v>-4987.6</v>
      </c>
      <c r="D159" s="5" t="n">
        <v>17957.65</v>
      </c>
      <c r="E159" s="5" t="n">
        <v>18861.88</v>
      </c>
      <c r="F159" s="5" t="n">
        <v>-5891.83</v>
      </c>
    </row>
    <row r="160" customFormat="false" ht="12.75" hidden="false" customHeight="true" outlineLevel="0" collapsed="false">
      <c r="A160" s="4" t="s">
        <v>320</v>
      </c>
      <c r="B160" s="4" t="s">
        <v>321</v>
      </c>
      <c r="C160" s="5" t="n">
        <f aca="false">SUM(C161:C161)</f>
        <v>2422.91</v>
      </c>
      <c r="D160" s="5" t="n">
        <f aca="false">SUM(D161:D161)</f>
        <v>4500</v>
      </c>
      <c r="E160" s="5" t="n">
        <f aca="false">SUM(E161:E161)</f>
        <v>4093.58</v>
      </c>
      <c r="F160" s="5" t="n">
        <f aca="false">SUM(F161:F161)</f>
        <v>2829.33</v>
      </c>
    </row>
    <row r="161" customFormat="false" ht="12.75" hidden="false" customHeight="true" outlineLevel="0" collapsed="false">
      <c r="A161" s="4" t="s">
        <v>322</v>
      </c>
      <c r="B161" s="4" t="s">
        <v>323</v>
      </c>
      <c r="C161" s="5" t="n">
        <v>2422.91</v>
      </c>
      <c r="D161" s="5" t="n">
        <v>4500</v>
      </c>
      <c r="E161" s="5" t="n">
        <v>4093.58</v>
      </c>
      <c r="F161" s="5" t="n">
        <v>2829.33</v>
      </c>
    </row>
    <row r="162" customFormat="false" ht="12.75" hidden="false" customHeight="true" outlineLevel="0" collapsed="false">
      <c r="A162" s="4" t="s">
        <v>324</v>
      </c>
      <c r="B162" s="4" t="s">
        <v>325</v>
      </c>
      <c r="C162" s="5" t="n">
        <f aca="false">C163</f>
        <v>4905109.74</v>
      </c>
      <c r="D162" s="5" t="n">
        <f aca="false">D163</f>
        <v>6594987.61</v>
      </c>
      <c r="E162" s="5" t="n">
        <f aca="false">E163</f>
        <v>6340396.46</v>
      </c>
      <c r="F162" s="5" t="n">
        <f aca="false">F163</f>
        <v>5159700.89</v>
      </c>
    </row>
    <row r="163" customFormat="false" ht="12.75" hidden="false" customHeight="true" outlineLevel="0" collapsed="false">
      <c r="A163" s="4" t="s">
        <v>326</v>
      </c>
      <c r="B163" s="4" t="s">
        <v>327</v>
      </c>
      <c r="C163" s="5" t="n">
        <f aca="false">SUM(C164:C180)</f>
        <v>4905109.74</v>
      </c>
      <c r="D163" s="5" t="n">
        <f aca="false">SUM(D164:D180)</f>
        <v>6594987.61</v>
      </c>
      <c r="E163" s="5" t="n">
        <f aca="false">SUM(E164:E180)</f>
        <v>6340396.46</v>
      </c>
      <c r="F163" s="5" t="n">
        <f aca="false">SUM(F164:F180)</f>
        <v>5159700.89</v>
      </c>
    </row>
    <row r="164" customFormat="false" ht="12.75" hidden="false" customHeight="true" outlineLevel="0" collapsed="false">
      <c r="A164" s="4" t="s">
        <v>328</v>
      </c>
      <c r="B164" s="4" t="s">
        <v>329</v>
      </c>
      <c r="C164" s="5" t="n">
        <v>2358092.3</v>
      </c>
      <c r="D164" s="5" t="n">
        <v>3747925.06</v>
      </c>
      <c r="E164" s="5" t="n">
        <v>3763890.44</v>
      </c>
      <c r="F164" s="5" t="n">
        <v>2342126.92</v>
      </c>
    </row>
    <row r="165" customFormat="false" ht="12.75" hidden="false" customHeight="true" outlineLevel="0" collapsed="false">
      <c r="A165" s="4" t="s">
        <v>330</v>
      </c>
      <c r="B165" s="4" t="s">
        <v>331</v>
      </c>
      <c r="C165" s="5" t="n">
        <v>61085.78</v>
      </c>
      <c r="D165" s="5" t="n">
        <v>198951.03</v>
      </c>
      <c r="E165" s="5" t="n">
        <v>175235.21</v>
      </c>
      <c r="F165" s="5" t="n">
        <v>84801.6</v>
      </c>
    </row>
    <row r="166" customFormat="false" ht="12.75" hidden="false" customHeight="true" outlineLevel="0" collapsed="false">
      <c r="A166" s="4" t="s">
        <v>332</v>
      </c>
      <c r="B166" s="4" t="s">
        <v>333</v>
      </c>
      <c r="C166" s="5" t="n">
        <v>199517.09</v>
      </c>
      <c r="D166" s="5" t="n">
        <v>46000</v>
      </c>
      <c r="E166" s="5" t="n">
        <v>38197.35</v>
      </c>
      <c r="F166" s="5" t="n">
        <v>207319.74</v>
      </c>
    </row>
    <row r="167" customFormat="false" ht="12.75" hidden="false" customHeight="true" outlineLevel="0" collapsed="false">
      <c r="A167" s="4" t="s">
        <v>334</v>
      </c>
      <c r="B167" s="4" t="s">
        <v>335</v>
      </c>
      <c r="C167" s="5" t="n">
        <v>81767.19</v>
      </c>
      <c r="D167" s="5" t="n">
        <v>90955.77</v>
      </c>
      <c r="E167" s="5" t="n">
        <v>103460.27</v>
      </c>
      <c r="F167" s="5" t="n">
        <v>69262.69</v>
      </c>
    </row>
    <row r="168" customFormat="false" ht="12.75" hidden="false" customHeight="true" outlineLevel="0" collapsed="false">
      <c r="A168" s="4" t="s">
        <v>336</v>
      </c>
      <c r="B168" s="4" t="s">
        <v>337</v>
      </c>
      <c r="C168" s="5" t="n">
        <v>82984.73</v>
      </c>
      <c r="D168" s="5" t="n">
        <v>161936.24</v>
      </c>
      <c r="E168" s="5" t="n">
        <v>168164.29</v>
      </c>
      <c r="F168" s="5" t="n">
        <v>76756.68</v>
      </c>
    </row>
    <row r="169" customFormat="false" ht="12.75" hidden="false" customHeight="true" outlineLevel="0" collapsed="false">
      <c r="A169" s="4" t="s">
        <v>338</v>
      </c>
      <c r="B169" s="4" t="s">
        <v>339</v>
      </c>
      <c r="C169" s="5" t="n">
        <v>6512.49</v>
      </c>
      <c r="D169" s="5" t="n">
        <v>0</v>
      </c>
      <c r="E169" s="5" t="n">
        <v>0</v>
      </c>
      <c r="F169" s="5" t="n">
        <v>6512.49</v>
      </c>
    </row>
    <row r="170" customFormat="false" ht="12.75" hidden="false" customHeight="true" outlineLevel="0" collapsed="false">
      <c r="A170" s="4" t="s">
        <v>340</v>
      </c>
      <c r="B170" s="4" t="s">
        <v>341</v>
      </c>
      <c r="C170" s="5" t="n">
        <v>1187732.28</v>
      </c>
      <c r="D170" s="5" t="n">
        <v>1536946.02</v>
      </c>
      <c r="E170" s="5" t="n">
        <v>1445025.85</v>
      </c>
      <c r="F170" s="5" t="n">
        <v>1279652.45</v>
      </c>
    </row>
    <row r="171" customFormat="false" ht="12.75" hidden="false" customHeight="true" outlineLevel="0" collapsed="false">
      <c r="A171" s="4" t="s">
        <v>342</v>
      </c>
      <c r="B171" s="4" t="s">
        <v>343</v>
      </c>
      <c r="C171" s="5" t="n">
        <v>23014.46</v>
      </c>
      <c r="D171" s="5" t="n">
        <v>0</v>
      </c>
      <c r="E171" s="5" t="n">
        <v>2467.3</v>
      </c>
      <c r="F171" s="5" t="n">
        <v>20547.16</v>
      </c>
    </row>
    <row r="172" customFormat="false" ht="12.75" hidden="false" customHeight="true" outlineLevel="0" collapsed="false">
      <c r="A172" s="4" t="s">
        <v>344</v>
      </c>
      <c r="B172" s="4" t="s">
        <v>345</v>
      </c>
      <c r="C172" s="5" t="n">
        <v>228195.18</v>
      </c>
      <c r="D172" s="5" t="n">
        <v>138319.5</v>
      </c>
      <c r="E172" s="5" t="n">
        <v>159448.63</v>
      </c>
      <c r="F172" s="5" t="n">
        <v>207066.05</v>
      </c>
    </row>
    <row r="173" customFormat="false" ht="12.75" hidden="false" customHeight="true" outlineLevel="0" collapsed="false">
      <c r="A173" s="4" t="s">
        <v>346</v>
      </c>
      <c r="B173" s="4" t="s">
        <v>347</v>
      </c>
      <c r="C173" s="5" t="n">
        <v>392660.19</v>
      </c>
      <c r="D173" s="5" t="n">
        <v>612956.58</v>
      </c>
      <c r="E173" s="5" t="n">
        <v>432251.64</v>
      </c>
      <c r="F173" s="5" t="n">
        <v>573365.13</v>
      </c>
    </row>
    <row r="174" customFormat="false" ht="12.75" hidden="false" customHeight="true" outlineLevel="0" collapsed="false">
      <c r="A174" s="4" t="s">
        <v>348</v>
      </c>
      <c r="B174" s="4" t="s">
        <v>349</v>
      </c>
      <c r="C174" s="5" t="n">
        <v>71094.94</v>
      </c>
      <c r="D174" s="5" t="n">
        <v>29302.73</v>
      </c>
      <c r="E174" s="5" t="n">
        <v>10524.21</v>
      </c>
      <c r="F174" s="5" t="n">
        <v>89873.46</v>
      </c>
    </row>
    <row r="175" customFormat="false" ht="12.75" hidden="false" customHeight="true" outlineLevel="0" collapsed="false">
      <c r="A175" s="4" t="s">
        <v>350</v>
      </c>
      <c r="B175" s="4" t="s">
        <v>351</v>
      </c>
      <c r="C175" s="5" t="n">
        <v>59861.43</v>
      </c>
      <c r="D175" s="5" t="n">
        <v>14783.78</v>
      </c>
      <c r="E175" s="5" t="n">
        <v>2639.05</v>
      </c>
      <c r="F175" s="5" t="n">
        <v>72006.16</v>
      </c>
    </row>
    <row r="176" customFormat="false" ht="12.75" hidden="false" customHeight="true" outlineLevel="0" collapsed="false">
      <c r="A176" s="4" t="s">
        <v>352</v>
      </c>
      <c r="B176" s="4" t="s">
        <v>353</v>
      </c>
      <c r="C176" s="5" t="n">
        <v>44274.52</v>
      </c>
      <c r="D176" s="5" t="n">
        <v>3633.28</v>
      </c>
      <c r="E176" s="5" t="n">
        <v>2901.52</v>
      </c>
      <c r="F176" s="5" t="n">
        <v>45006.28</v>
      </c>
    </row>
    <row r="177" customFormat="false" ht="12.75" hidden="false" customHeight="true" outlineLevel="0" collapsed="false">
      <c r="A177" s="4" t="s">
        <v>354</v>
      </c>
      <c r="B177" s="4" t="s">
        <v>355</v>
      </c>
      <c r="C177" s="5" t="n">
        <v>40535.92</v>
      </c>
      <c r="D177" s="5" t="n">
        <v>1795.78</v>
      </c>
      <c r="E177" s="5" t="n">
        <v>10390</v>
      </c>
      <c r="F177" s="5" t="n">
        <v>31941.7</v>
      </c>
    </row>
    <row r="178" customFormat="false" ht="12.75" hidden="false" customHeight="true" outlineLevel="0" collapsed="false">
      <c r="A178" s="4" t="s">
        <v>356</v>
      </c>
      <c r="B178" s="4" t="s">
        <v>357</v>
      </c>
      <c r="C178" s="5" t="n">
        <v>32524.4</v>
      </c>
      <c r="D178" s="5" t="n">
        <v>11232.03</v>
      </c>
      <c r="E178" s="5" t="n">
        <v>19263.66</v>
      </c>
      <c r="F178" s="5" t="n">
        <v>24492.77</v>
      </c>
    </row>
    <row r="179" customFormat="false" ht="12.75" hidden="false" customHeight="true" outlineLevel="0" collapsed="false">
      <c r="A179" s="4" t="s">
        <v>358</v>
      </c>
      <c r="B179" s="4" t="s">
        <v>359</v>
      </c>
      <c r="C179" s="5" t="n">
        <v>274.2</v>
      </c>
      <c r="D179" s="5" t="n">
        <v>0</v>
      </c>
      <c r="E179" s="5" t="n">
        <v>0</v>
      </c>
      <c r="F179" s="5" t="n">
        <v>274.2</v>
      </c>
    </row>
    <row r="180" customFormat="false" ht="12.75" hidden="false" customHeight="true" outlineLevel="0" collapsed="false">
      <c r="A180" s="4" t="s">
        <v>360</v>
      </c>
      <c r="B180" s="4" t="s">
        <v>361</v>
      </c>
      <c r="C180" s="5" t="n">
        <v>34982.64</v>
      </c>
      <c r="D180" s="5" t="n">
        <v>249.81</v>
      </c>
      <c r="E180" s="5" t="n">
        <v>6537.04</v>
      </c>
      <c r="F180" s="5" t="n">
        <v>28695.41</v>
      </c>
    </row>
    <row r="181" customFormat="false" ht="12.75" hidden="false" customHeight="true" outlineLevel="0" collapsed="false">
      <c r="A181" s="4" t="s">
        <v>362</v>
      </c>
      <c r="B181" s="4" t="s">
        <v>363</v>
      </c>
      <c r="C181" s="5" t="n">
        <f aca="false">C182</f>
        <v>2623.4</v>
      </c>
      <c r="D181" s="5" t="n">
        <f aca="false">D182</f>
        <v>8548.51</v>
      </c>
      <c r="E181" s="5" t="n">
        <f aca="false">E182</f>
        <v>2383.43</v>
      </c>
      <c r="F181" s="5" t="n">
        <f aca="false">F182</f>
        <v>8788.48</v>
      </c>
    </row>
    <row r="182" customFormat="false" ht="12.75" hidden="false" customHeight="true" outlineLevel="0" collapsed="false">
      <c r="A182" s="4" t="s">
        <v>364</v>
      </c>
      <c r="B182" s="4" t="s">
        <v>365</v>
      </c>
      <c r="C182" s="5" t="n">
        <f aca="false">SUM(C183:C183)</f>
        <v>2623.4</v>
      </c>
      <c r="D182" s="5" t="n">
        <f aca="false">SUM(D183:D183)</f>
        <v>8548.51</v>
      </c>
      <c r="E182" s="5" t="n">
        <f aca="false">SUM(E183:E183)</f>
        <v>2383.43</v>
      </c>
      <c r="F182" s="5" t="n">
        <f aca="false">SUM(F183:F183)</f>
        <v>8788.48</v>
      </c>
    </row>
    <row r="183" customFormat="false" ht="12.75" hidden="false" customHeight="true" outlineLevel="0" collapsed="false">
      <c r="A183" s="4" t="s">
        <v>366</v>
      </c>
      <c r="B183" s="4" t="s">
        <v>367</v>
      </c>
      <c r="C183" s="5" t="n">
        <v>2623.4</v>
      </c>
      <c r="D183" s="5" t="n">
        <v>8548.51</v>
      </c>
      <c r="E183" s="5" t="n">
        <v>2383.43</v>
      </c>
      <c r="F183" s="5" t="n">
        <v>8788.48</v>
      </c>
    </row>
    <row r="184" customFormat="false" ht="12.75" hidden="false" customHeight="true" outlineLevel="0" collapsed="false">
      <c r="A184" s="4" t="s">
        <v>368</v>
      </c>
      <c r="B184" s="4" t="s">
        <v>369</v>
      </c>
      <c r="C184" s="5" t="n">
        <f aca="false">C185+C188+C206</f>
        <v>16745347.64</v>
      </c>
      <c r="D184" s="5" t="n">
        <f aca="false">D185+D188+D206</f>
        <v>670906.86</v>
      </c>
      <c r="E184" s="5" t="n">
        <f aca="false">E185+E188+E206</f>
        <v>152963.61</v>
      </c>
      <c r="F184" s="5" t="n">
        <f aca="false">F185+F188+F206</f>
        <v>17263290.89</v>
      </c>
    </row>
    <row r="185" customFormat="false" ht="12.75" hidden="false" customHeight="true" outlineLevel="0" collapsed="false">
      <c r="A185" s="4" t="s">
        <v>370</v>
      </c>
      <c r="B185" s="4" t="s">
        <v>371</v>
      </c>
      <c r="C185" s="5" t="n">
        <f aca="false">C186</f>
        <v>2808308.04</v>
      </c>
      <c r="D185" s="5" t="n">
        <f aca="false">D186</f>
        <v>606072.2</v>
      </c>
      <c r="E185" s="5" t="n">
        <f aca="false">E186</f>
        <v>0</v>
      </c>
      <c r="F185" s="5" t="n">
        <f aca="false">F186</f>
        <v>3414380.24</v>
      </c>
    </row>
    <row r="186" customFormat="false" ht="12.75" hidden="false" customHeight="true" outlineLevel="0" collapsed="false">
      <c r="A186" s="4" t="s">
        <v>372</v>
      </c>
      <c r="B186" s="4" t="s">
        <v>373</v>
      </c>
      <c r="C186" s="5" t="n">
        <f aca="false">SUM(C187:C187)</f>
        <v>2808308.04</v>
      </c>
      <c r="D186" s="5" t="n">
        <f aca="false">SUM(D187:D187)</f>
        <v>606072.2</v>
      </c>
      <c r="E186" s="5" t="n">
        <f aca="false">SUM(E187:E187)</f>
        <v>0</v>
      </c>
      <c r="F186" s="5" t="n">
        <f aca="false">SUM(F187:F187)</f>
        <v>3414380.24</v>
      </c>
    </row>
    <row r="187" customFormat="false" ht="12.75" hidden="false" customHeight="true" outlineLevel="0" collapsed="false">
      <c r="A187" s="4" t="s">
        <v>374</v>
      </c>
      <c r="B187" s="4" t="s">
        <v>375</v>
      </c>
      <c r="C187" s="5" t="n">
        <v>2808308.04</v>
      </c>
      <c r="D187" s="5" t="n">
        <v>606072.2</v>
      </c>
      <c r="E187" s="5" t="n">
        <v>0</v>
      </c>
      <c r="F187" s="5" t="n">
        <v>3414380.24</v>
      </c>
    </row>
    <row r="188" customFormat="false" ht="12.75" hidden="false" customHeight="true" outlineLevel="0" collapsed="false">
      <c r="A188" s="4" t="s">
        <v>376</v>
      </c>
      <c r="B188" s="4" t="s">
        <v>377</v>
      </c>
      <c r="C188" s="5" t="n">
        <f aca="false">C189+C197+C204</f>
        <v>13937039.6</v>
      </c>
      <c r="D188" s="5" t="n">
        <f aca="false">D189+D197+D204</f>
        <v>64834.66</v>
      </c>
      <c r="E188" s="5" t="n">
        <f aca="false">E189+E197+E204</f>
        <v>152963.61</v>
      </c>
      <c r="F188" s="5" t="n">
        <f aca="false">F189+F197+F204</f>
        <v>13848910.65</v>
      </c>
    </row>
    <row r="189" customFormat="false" ht="12.75" hidden="false" customHeight="true" outlineLevel="0" collapsed="false">
      <c r="A189" s="4" t="s">
        <v>378</v>
      </c>
      <c r="B189" s="4" t="s">
        <v>379</v>
      </c>
      <c r="C189" s="5" t="n">
        <f aca="false">SUM(C190:C196)</f>
        <v>14152326.88</v>
      </c>
      <c r="D189" s="5" t="n">
        <f aca="false">SUM(D190:D196)</f>
        <v>64834.66</v>
      </c>
      <c r="E189" s="5" t="n">
        <f aca="false">SUM(E190:E196)</f>
        <v>0</v>
      </c>
      <c r="F189" s="5" t="n">
        <f aca="false">SUM(F190:F196)</f>
        <v>14217161.54</v>
      </c>
    </row>
    <row r="190" customFormat="false" ht="12.75" hidden="false" customHeight="true" outlineLevel="0" collapsed="false">
      <c r="A190" s="4" t="s">
        <v>380</v>
      </c>
      <c r="B190" s="4" t="s">
        <v>381</v>
      </c>
      <c r="C190" s="5" t="n">
        <v>1640492.27</v>
      </c>
      <c r="D190" s="5" t="n">
        <v>0</v>
      </c>
      <c r="E190" s="5" t="n">
        <v>0</v>
      </c>
      <c r="F190" s="5" t="n">
        <v>1640492.27</v>
      </c>
    </row>
    <row r="191" customFormat="false" ht="12.75" hidden="false" customHeight="true" outlineLevel="0" collapsed="false">
      <c r="A191" s="4" t="s">
        <v>382</v>
      </c>
      <c r="B191" s="4" t="s">
        <v>383</v>
      </c>
      <c r="C191" s="5" t="n">
        <v>5485983.94</v>
      </c>
      <c r="D191" s="5" t="n">
        <v>0</v>
      </c>
      <c r="E191" s="5" t="n">
        <v>0</v>
      </c>
      <c r="F191" s="5" t="n">
        <v>5485983.94</v>
      </c>
    </row>
    <row r="192" customFormat="false" ht="12.75" hidden="false" customHeight="true" outlineLevel="0" collapsed="false">
      <c r="A192" s="4" t="s">
        <v>384</v>
      </c>
      <c r="B192" s="4" t="s">
        <v>385</v>
      </c>
      <c r="C192" s="5" t="n">
        <v>1332630.35</v>
      </c>
      <c r="D192" s="5" t="n">
        <v>0</v>
      </c>
      <c r="E192" s="5" t="n">
        <v>0</v>
      </c>
      <c r="F192" s="5" t="n">
        <v>1332630.35</v>
      </c>
    </row>
    <row r="193" customFormat="false" ht="12.75" hidden="false" customHeight="true" outlineLevel="0" collapsed="false">
      <c r="A193" s="4" t="s">
        <v>386</v>
      </c>
      <c r="B193" s="4" t="s">
        <v>387</v>
      </c>
      <c r="C193" s="5" t="n">
        <v>3312541.4</v>
      </c>
      <c r="D193" s="5" t="n">
        <v>2033.16</v>
      </c>
      <c r="E193" s="5" t="n">
        <v>0</v>
      </c>
      <c r="F193" s="5" t="n">
        <v>3314574.56</v>
      </c>
    </row>
    <row r="194" customFormat="false" ht="12.75" hidden="false" customHeight="true" outlineLevel="0" collapsed="false">
      <c r="A194" s="4" t="s">
        <v>388</v>
      </c>
      <c r="B194" s="4" t="s">
        <v>389</v>
      </c>
      <c r="C194" s="5" t="n">
        <v>1668261.99</v>
      </c>
      <c r="D194" s="5" t="n">
        <v>62801.5</v>
      </c>
      <c r="E194" s="5" t="n">
        <v>0</v>
      </c>
      <c r="F194" s="5" t="n">
        <v>1731063.49</v>
      </c>
    </row>
    <row r="195" customFormat="false" ht="12.75" hidden="false" customHeight="true" outlineLevel="0" collapsed="false">
      <c r="A195" s="4" t="s">
        <v>390</v>
      </c>
      <c r="B195" s="4" t="s">
        <v>391</v>
      </c>
      <c r="C195" s="5" t="n">
        <v>668210.93</v>
      </c>
      <c r="D195" s="5" t="n">
        <v>0</v>
      </c>
      <c r="E195" s="5" t="n">
        <v>0</v>
      </c>
      <c r="F195" s="5" t="n">
        <v>668210.93</v>
      </c>
    </row>
    <row r="196" customFormat="false" ht="12.75" hidden="false" customHeight="true" outlineLevel="0" collapsed="false">
      <c r="A196" s="4" t="s">
        <v>392</v>
      </c>
      <c r="B196" s="4" t="s">
        <v>393</v>
      </c>
      <c r="C196" s="5" t="n">
        <v>44206</v>
      </c>
      <c r="D196" s="5" t="n">
        <v>0</v>
      </c>
      <c r="E196" s="5" t="n">
        <v>0</v>
      </c>
      <c r="F196" s="5" t="n">
        <v>44206</v>
      </c>
    </row>
    <row r="197" customFormat="false" ht="12.75" hidden="false" customHeight="true" outlineLevel="0" collapsed="false">
      <c r="A197" s="4" t="s">
        <v>394</v>
      </c>
      <c r="B197" s="4" t="s">
        <v>395</v>
      </c>
      <c r="C197" s="5" t="n">
        <f aca="false">SUM(C198:C203)</f>
        <v>-5698489.51</v>
      </c>
      <c r="D197" s="5" t="n">
        <f aca="false">SUM(D198:D203)</f>
        <v>0</v>
      </c>
      <c r="E197" s="5" t="n">
        <f aca="false">SUM(E198:E203)</f>
        <v>152963.61</v>
      </c>
      <c r="F197" s="5" t="n">
        <f aca="false">SUM(F198:F203)</f>
        <v>-5851453.12</v>
      </c>
    </row>
    <row r="198" customFormat="false" ht="12.75" hidden="false" customHeight="true" outlineLevel="0" collapsed="false">
      <c r="A198" s="4" t="s">
        <v>396</v>
      </c>
      <c r="B198" s="4" t="s">
        <v>397</v>
      </c>
      <c r="C198" s="5" t="n">
        <v>-805865.84</v>
      </c>
      <c r="D198" s="5" t="n">
        <v>0</v>
      </c>
      <c r="E198" s="5" t="n">
        <v>16407.78</v>
      </c>
      <c r="F198" s="5" t="n">
        <v>-822273.62</v>
      </c>
    </row>
    <row r="199" customFormat="false" ht="12.75" hidden="false" customHeight="true" outlineLevel="0" collapsed="false">
      <c r="A199" s="4" t="s">
        <v>398</v>
      </c>
      <c r="B199" s="4" t="s">
        <v>399</v>
      </c>
      <c r="C199" s="5" t="n">
        <v>-2270128.83</v>
      </c>
      <c r="D199" s="5" t="n">
        <v>0</v>
      </c>
      <c r="E199" s="5" t="n">
        <v>37039.83</v>
      </c>
      <c r="F199" s="5" t="n">
        <v>-2307168.66</v>
      </c>
    </row>
    <row r="200" customFormat="false" ht="12.75" hidden="false" customHeight="true" outlineLevel="0" collapsed="false">
      <c r="A200" s="4" t="s">
        <v>400</v>
      </c>
      <c r="B200" s="4" t="s">
        <v>401</v>
      </c>
      <c r="C200" s="5" t="n">
        <v>-501783.02</v>
      </c>
      <c r="D200" s="5" t="n">
        <v>0</v>
      </c>
      <c r="E200" s="5" t="n">
        <v>36669.48</v>
      </c>
      <c r="F200" s="5" t="n">
        <v>-538452.5</v>
      </c>
    </row>
    <row r="201" customFormat="false" ht="12.75" hidden="false" customHeight="true" outlineLevel="0" collapsed="false">
      <c r="A201" s="4" t="s">
        <v>402</v>
      </c>
      <c r="B201" s="4" t="s">
        <v>403</v>
      </c>
      <c r="C201" s="5" t="n">
        <v>-574668.16</v>
      </c>
      <c r="D201" s="5" t="n">
        <v>0</v>
      </c>
      <c r="E201" s="5" t="n">
        <v>7986.69</v>
      </c>
      <c r="F201" s="5" t="n">
        <v>-582654.85</v>
      </c>
    </row>
    <row r="202" customFormat="false" ht="12.75" hidden="false" customHeight="true" outlineLevel="0" collapsed="false">
      <c r="A202" s="4" t="s">
        <v>404</v>
      </c>
      <c r="B202" s="4" t="s">
        <v>405</v>
      </c>
      <c r="C202" s="5" t="n">
        <v>-44206</v>
      </c>
      <c r="D202" s="5" t="n">
        <v>0</v>
      </c>
      <c r="E202" s="5" t="n">
        <v>0</v>
      </c>
      <c r="F202" s="5" t="n">
        <v>-44206</v>
      </c>
    </row>
    <row r="203" customFormat="false" ht="12.75" hidden="false" customHeight="true" outlineLevel="0" collapsed="false">
      <c r="A203" s="4" t="s">
        <v>406</v>
      </c>
      <c r="B203" s="4" t="s">
        <v>407</v>
      </c>
      <c r="C203" s="5" t="n">
        <v>-1501837.66</v>
      </c>
      <c r="D203" s="5" t="n">
        <v>0</v>
      </c>
      <c r="E203" s="5" t="n">
        <v>54859.83</v>
      </c>
      <c r="F203" s="5" t="n">
        <v>-1556697.49</v>
      </c>
    </row>
    <row r="204" customFormat="false" ht="12.75" hidden="false" customHeight="true" outlineLevel="0" collapsed="false">
      <c r="A204" s="4" t="s">
        <v>408</v>
      </c>
      <c r="B204" s="4" t="s">
        <v>409</v>
      </c>
      <c r="C204" s="5" t="n">
        <f aca="false">SUM(C205:C205)</f>
        <v>5483202.23</v>
      </c>
      <c r="D204" s="5" t="n">
        <f aca="false">SUM(D205:D205)</f>
        <v>0</v>
      </c>
      <c r="E204" s="5" t="n">
        <f aca="false">SUM(E205:E205)</f>
        <v>0</v>
      </c>
      <c r="F204" s="5" t="n">
        <f aca="false">SUM(F205:F205)</f>
        <v>5483202.23</v>
      </c>
    </row>
    <row r="205" customFormat="false" ht="12.75" hidden="false" customHeight="true" outlineLevel="0" collapsed="false">
      <c r="A205" s="4" t="s">
        <v>410</v>
      </c>
      <c r="B205" s="4" t="s">
        <v>411</v>
      </c>
      <c r="C205" s="5" t="n">
        <v>5483202.23</v>
      </c>
      <c r="D205" s="5" t="n">
        <v>0</v>
      </c>
      <c r="E205" s="5" t="n">
        <v>0</v>
      </c>
      <c r="F205" s="5" t="n">
        <v>5483202.23</v>
      </c>
    </row>
    <row r="206" customFormat="false" ht="12.75" hidden="false" customHeight="true" outlineLevel="0" collapsed="false">
      <c r="A206" s="4" t="s">
        <v>412</v>
      </c>
      <c r="B206" s="4" t="s">
        <v>413</v>
      </c>
      <c r="C206" s="5" t="n">
        <f aca="false">C207+C209</f>
        <v>0</v>
      </c>
      <c r="D206" s="5" t="n">
        <f aca="false">D207+D209</f>
        <v>0</v>
      </c>
      <c r="E206" s="5" t="n">
        <f aca="false">E207+E209</f>
        <v>0</v>
      </c>
      <c r="F206" s="5" t="n">
        <f aca="false">F207+F209</f>
        <v>0</v>
      </c>
    </row>
    <row r="207" customFormat="false" ht="12.75" hidden="false" customHeight="true" outlineLevel="0" collapsed="false">
      <c r="A207" s="4" t="s">
        <v>414</v>
      </c>
      <c r="B207" s="4" t="s">
        <v>415</v>
      </c>
      <c r="C207" s="5" t="n">
        <f aca="false">SUM(C208:C208)</f>
        <v>13097.02</v>
      </c>
      <c r="D207" s="5" t="n">
        <f aca="false">SUM(D208:D208)</f>
        <v>0</v>
      </c>
      <c r="E207" s="5" t="n">
        <f aca="false">SUM(E208:E208)</f>
        <v>0</v>
      </c>
      <c r="F207" s="5" t="n">
        <f aca="false">SUM(F208:F208)</f>
        <v>13097.02</v>
      </c>
    </row>
    <row r="208" customFormat="false" ht="12.75" hidden="false" customHeight="true" outlineLevel="0" collapsed="false">
      <c r="A208" s="4" t="s">
        <v>416</v>
      </c>
      <c r="B208" s="4" t="s">
        <v>417</v>
      </c>
      <c r="C208" s="5" t="n">
        <v>13097.02</v>
      </c>
      <c r="D208" s="5" t="n">
        <v>0</v>
      </c>
      <c r="E208" s="5" t="n">
        <v>0</v>
      </c>
      <c r="F208" s="5" t="n">
        <v>13097.02</v>
      </c>
    </row>
    <row r="209" customFormat="false" ht="12.75" hidden="false" customHeight="true" outlineLevel="0" collapsed="false">
      <c r="A209" s="4" t="s">
        <v>418</v>
      </c>
      <c r="B209" s="4" t="s">
        <v>419</v>
      </c>
      <c r="C209" s="5" t="n">
        <f aca="false">SUM(C210:C210)</f>
        <v>-13097.02</v>
      </c>
      <c r="D209" s="5" t="n">
        <f aca="false">SUM(D210:D210)</f>
        <v>0</v>
      </c>
      <c r="E209" s="5" t="n">
        <f aca="false">SUM(E210:E210)</f>
        <v>0</v>
      </c>
      <c r="F209" s="5" t="n">
        <f aca="false">SUM(F210:F210)</f>
        <v>-13097.02</v>
      </c>
    </row>
    <row r="210" customFormat="false" ht="12.75" hidden="false" customHeight="true" outlineLevel="0" collapsed="false">
      <c r="A210" s="4" t="s">
        <v>420</v>
      </c>
      <c r="B210" s="4" t="s">
        <v>419</v>
      </c>
      <c r="C210" s="5" t="n">
        <v>-13097.02</v>
      </c>
      <c r="D210" s="5" t="n">
        <v>0</v>
      </c>
      <c r="E210" s="5" t="n">
        <v>0</v>
      </c>
      <c r="F210" s="5" t="n">
        <v>-13097.02</v>
      </c>
    </row>
    <row r="211" customFormat="false" ht="12.75" hidden="false" customHeight="true" outlineLevel="0" collapsed="false">
      <c r="A211" s="4" t="s">
        <v>421</v>
      </c>
      <c r="B211" s="4" t="s">
        <v>422</v>
      </c>
      <c r="C211" s="5" t="n">
        <f aca="false">C212+C1204+C1216</f>
        <v>55227997.56</v>
      </c>
      <c r="D211" s="5" t="n">
        <f aca="false">D212+D1204+D1216</f>
        <v>101600962.48</v>
      </c>
      <c r="E211" s="5" t="n">
        <f aca="false">E212+E1204+E1216</f>
        <v>107294020.64</v>
      </c>
      <c r="F211" s="5" t="n">
        <f aca="false">F212+F1204+F1216</f>
        <v>60921055.72</v>
      </c>
    </row>
    <row r="212" customFormat="false" ht="12.75" hidden="false" customHeight="true" outlineLevel="0" collapsed="false">
      <c r="A212" s="4" t="s">
        <v>423</v>
      </c>
      <c r="B212" s="4" t="s">
        <v>424</v>
      </c>
      <c r="C212" s="5" t="n">
        <f aca="false">C213+C1147+C1178+C1187</f>
        <v>44889306.09</v>
      </c>
      <c r="D212" s="5" t="n">
        <f aca="false">D213+D1147+D1178+D1187</f>
        <v>100646095.32</v>
      </c>
      <c r="E212" s="5" t="n">
        <f aca="false">E213+E1147+E1178+E1187</f>
        <v>107270510.35</v>
      </c>
      <c r="F212" s="5" t="n">
        <f aca="false">F213+F1147+F1178+F1187</f>
        <v>51513721.12</v>
      </c>
    </row>
    <row r="213" customFormat="false" ht="12.75" hidden="false" customHeight="true" outlineLevel="0" collapsed="false">
      <c r="A213" s="4" t="s">
        <v>425</v>
      </c>
      <c r="B213" s="4" t="s">
        <v>426</v>
      </c>
      <c r="C213" s="5" t="n">
        <f aca="false">C214+C552+C583+C1070</f>
        <v>4087086.96</v>
      </c>
      <c r="D213" s="5" t="n">
        <f aca="false">D214+D552+D583+D1070</f>
        <v>29618440.14</v>
      </c>
      <c r="E213" s="5" t="n">
        <f aca="false">E214+E552+E583+E1070</f>
        <v>29453405.71</v>
      </c>
      <c r="F213" s="5" t="n">
        <f aca="false">F214+F552+F583+F1070</f>
        <v>3922052.53</v>
      </c>
    </row>
    <row r="214" customFormat="false" ht="12.75" hidden="false" customHeight="true" outlineLevel="0" collapsed="false">
      <c r="A214" s="4" t="s">
        <v>427</v>
      </c>
      <c r="B214" s="4" t="s">
        <v>428</v>
      </c>
      <c r="C214" s="5" t="n">
        <f aca="false">SUM(C215:C551)</f>
        <v>2322637.51</v>
      </c>
      <c r="D214" s="5" t="n">
        <f aca="false">SUM(D215:D551)</f>
        <v>7287790.28</v>
      </c>
      <c r="E214" s="5" t="n">
        <f aca="false">SUM(E215:E551)</f>
        <v>7220007.8</v>
      </c>
      <c r="F214" s="5" t="n">
        <f aca="false">SUM(F215:F551)</f>
        <v>2254855.03</v>
      </c>
    </row>
    <row r="215" customFormat="false" ht="12.75" hidden="false" customHeight="true" outlineLevel="0" collapsed="false">
      <c r="A215" s="4" t="s">
        <v>429</v>
      </c>
      <c r="B215" s="4" t="s">
        <v>430</v>
      </c>
      <c r="C215" s="5" t="n">
        <v>31523.4</v>
      </c>
      <c r="D215" s="5" t="n">
        <v>174947.15</v>
      </c>
      <c r="E215" s="5" t="n">
        <v>225812.25</v>
      </c>
      <c r="F215" s="5" t="n">
        <v>82388.5</v>
      </c>
    </row>
    <row r="216" customFormat="false" ht="12.75" hidden="false" customHeight="true" outlineLevel="0" collapsed="false">
      <c r="A216" s="4" t="s">
        <v>431</v>
      </c>
      <c r="B216" s="4" t="s">
        <v>432</v>
      </c>
      <c r="C216" s="5" t="n">
        <v>4294.65</v>
      </c>
      <c r="D216" s="5" t="n">
        <v>14262.15</v>
      </c>
      <c r="E216" s="5" t="n">
        <v>23495.73</v>
      </c>
      <c r="F216" s="5" t="n">
        <v>13528.23</v>
      </c>
    </row>
    <row r="217" customFormat="false" ht="12.75" hidden="false" customHeight="true" outlineLevel="0" collapsed="false">
      <c r="A217" s="4" t="s">
        <v>433</v>
      </c>
      <c r="B217" s="4" t="s">
        <v>434</v>
      </c>
      <c r="C217" s="5" t="n">
        <v>6492.5</v>
      </c>
      <c r="D217" s="5" t="n">
        <v>12221.8</v>
      </c>
      <c r="E217" s="5" t="n">
        <v>13409</v>
      </c>
      <c r="F217" s="5" t="n">
        <v>7679.7</v>
      </c>
    </row>
    <row r="218" customFormat="false" ht="12.75" hidden="false" customHeight="true" outlineLevel="0" collapsed="false">
      <c r="A218" s="4" t="s">
        <v>435</v>
      </c>
      <c r="B218" s="4" t="s">
        <v>436</v>
      </c>
      <c r="C218" s="5" t="n">
        <v>0</v>
      </c>
      <c r="D218" s="5" t="n">
        <v>33130.33</v>
      </c>
      <c r="E218" s="5" t="n">
        <v>35384.73</v>
      </c>
      <c r="F218" s="5" t="n">
        <v>2254.4</v>
      </c>
    </row>
    <row r="219" customFormat="false" ht="12.75" hidden="false" customHeight="true" outlineLevel="0" collapsed="false">
      <c r="A219" s="4" t="s">
        <v>437</v>
      </c>
      <c r="B219" s="4" t="s">
        <v>438</v>
      </c>
      <c r="C219" s="5" t="n">
        <v>0</v>
      </c>
      <c r="D219" s="5" t="n">
        <v>2961.52</v>
      </c>
      <c r="E219" s="5" t="n">
        <v>2961.52</v>
      </c>
      <c r="F219" s="5" t="n">
        <v>0</v>
      </c>
    </row>
    <row r="220" customFormat="false" ht="12.75" hidden="false" customHeight="true" outlineLevel="0" collapsed="false">
      <c r="A220" s="4" t="s">
        <v>439</v>
      </c>
      <c r="B220" s="4" t="s">
        <v>440</v>
      </c>
      <c r="C220" s="5" t="n">
        <v>0</v>
      </c>
      <c r="D220" s="5" t="n">
        <v>38656.83</v>
      </c>
      <c r="E220" s="5" t="n">
        <v>39569.63</v>
      </c>
      <c r="F220" s="5" t="n">
        <v>912.8</v>
      </c>
    </row>
    <row r="221" customFormat="false" ht="12.75" hidden="false" customHeight="true" outlineLevel="0" collapsed="false">
      <c r="A221" s="4" t="s">
        <v>441</v>
      </c>
      <c r="B221" s="4" t="s">
        <v>442</v>
      </c>
      <c r="C221" s="5" t="n">
        <v>0</v>
      </c>
      <c r="D221" s="5" t="n">
        <v>1600.65</v>
      </c>
      <c r="E221" s="5" t="n">
        <v>1600.65</v>
      </c>
      <c r="F221" s="5" t="n">
        <v>0</v>
      </c>
    </row>
    <row r="222" customFormat="false" ht="12.75" hidden="false" customHeight="true" outlineLevel="0" collapsed="false">
      <c r="A222" s="4" t="s">
        <v>443</v>
      </c>
      <c r="B222" s="4" t="s">
        <v>444</v>
      </c>
      <c r="C222" s="5" t="n">
        <v>0</v>
      </c>
      <c r="D222" s="5" t="n">
        <v>427.5</v>
      </c>
      <c r="E222" s="5" t="n">
        <v>837.9</v>
      </c>
      <c r="F222" s="5" t="n">
        <v>410.4</v>
      </c>
    </row>
    <row r="223" customFormat="false" ht="12.75" hidden="false" customHeight="true" outlineLevel="0" collapsed="false">
      <c r="A223" s="4" t="s">
        <v>445</v>
      </c>
      <c r="B223" s="4" t="s">
        <v>446</v>
      </c>
      <c r="C223" s="5" t="n">
        <v>41426</v>
      </c>
      <c r="D223" s="5" t="n">
        <v>154414.3</v>
      </c>
      <c r="E223" s="5" t="n">
        <v>166660.1</v>
      </c>
      <c r="F223" s="5" t="n">
        <v>53671.8</v>
      </c>
    </row>
    <row r="224" customFormat="false" ht="12.75" hidden="false" customHeight="true" outlineLevel="0" collapsed="false">
      <c r="A224" s="4" t="s">
        <v>447</v>
      </c>
      <c r="B224" s="4" t="s">
        <v>448</v>
      </c>
      <c r="C224" s="5" t="n">
        <v>72634.1</v>
      </c>
      <c r="D224" s="5" t="n">
        <v>153740.42</v>
      </c>
      <c r="E224" s="5" t="n">
        <v>156773.52</v>
      </c>
      <c r="F224" s="5" t="n">
        <v>75667.2</v>
      </c>
    </row>
    <row r="225" customFormat="false" ht="12.75" hidden="false" customHeight="true" outlineLevel="0" collapsed="false">
      <c r="A225" s="4" t="s">
        <v>449</v>
      </c>
      <c r="B225" s="4" t="s">
        <v>450</v>
      </c>
      <c r="C225" s="5" t="n">
        <v>326</v>
      </c>
      <c r="D225" s="5" t="n">
        <v>0</v>
      </c>
      <c r="E225" s="5" t="n">
        <v>0</v>
      </c>
      <c r="F225" s="5" t="n">
        <v>326</v>
      </c>
    </row>
    <row r="226" customFormat="false" ht="12.75" hidden="false" customHeight="true" outlineLevel="0" collapsed="false">
      <c r="A226" s="4" t="s">
        <v>451</v>
      </c>
      <c r="B226" s="4" t="s">
        <v>452</v>
      </c>
      <c r="C226" s="5" t="n">
        <v>756</v>
      </c>
      <c r="D226" s="5" t="n">
        <v>2022.6</v>
      </c>
      <c r="E226" s="5" t="n">
        <v>2847.6</v>
      </c>
      <c r="F226" s="5" t="n">
        <v>1581</v>
      </c>
    </row>
    <row r="227" customFormat="false" ht="12.75" hidden="false" customHeight="true" outlineLevel="0" collapsed="false">
      <c r="A227" s="4" t="s">
        <v>453</v>
      </c>
      <c r="B227" s="4" t="s">
        <v>454</v>
      </c>
      <c r="C227" s="5" t="n">
        <v>5198.08</v>
      </c>
      <c r="D227" s="5" t="n">
        <v>22502.58</v>
      </c>
      <c r="E227" s="5" t="n">
        <v>17304.5</v>
      </c>
      <c r="F227" s="5" t="n">
        <v>0</v>
      </c>
    </row>
    <row r="228" customFormat="false" ht="12.75" hidden="false" customHeight="true" outlineLevel="0" collapsed="false">
      <c r="A228" s="4" t="s">
        <v>455</v>
      </c>
      <c r="B228" s="4" t="s">
        <v>456</v>
      </c>
      <c r="C228" s="5" t="n">
        <v>3150</v>
      </c>
      <c r="D228" s="5" t="n">
        <v>3150</v>
      </c>
      <c r="E228" s="5" t="n">
        <v>0</v>
      </c>
      <c r="F228" s="5" t="n">
        <v>0</v>
      </c>
    </row>
    <row r="229" customFormat="false" ht="12.75" hidden="false" customHeight="true" outlineLevel="0" collapsed="false">
      <c r="A229" s="4" t="s">
        <v>457</v>
      </c>
      <c r="B229" s="4" t="s">
        <v>458</v>
      </c>
      <c r="C229" s="5" t="n">
        <v>29589.56</v>
      </c>
      <c r="D229" s="5" t="n">
        <v>0</v>
      </c>
      <c r="E229" s="5" t="n">
        <v>0</v>
      </c>
      <c r="F229" s="5" t="n">
        <v>29589.56</v>
      </c>
    </row>
    <row r="230" customFormat="false" ht="12.75" hidden="false" customHeight="true" outlineLevel="0" collapsed="false">
      <c r="A230" s="4" t="s">
        <v>459</v>
      </c>
      <c r="B230" s="4" t="s">
        <v>460</v>
      </c>
      <c r="C230" s="5" t="n">
        <v>9352</v>
      </c>
      <c r="D230" s="5" t="n">
        <v>9352</v>
      </c>
      <c r="E230" s="5" t="n">
        <v>0</v>
      </c>
      <c r="F230" s="5" t="n">
        <v>0</v>
      </c>
    </row>
    <row r="231" customFormat="false" ht="12.75" hidden="false" customHeight="true" outlineLevel="0" collapsed="false">
      <c r="A231" s="4" t="s">
        <v>461</v>
      </c>
      <c r="B231" s="4" t="s">
        <v>462</v>
      </c>
      <c r="C231" s="5" t="n">
        <v>0</v>
      </c>
      <c r="D231" s="5" t="n">
        <v>33880.4</v>
      </c>
      <c r="E231" s="5" t="n">
        <v>60410.4</v>
      </c>
      <c r="F231" s="5" t="n">
        <v>26530</v>
      </c>
    </row>
    <row r="232" customFormat="false" ht="12.75" hidden="false" customHeight="true" outlineLevel="0" collapsed="false">
      <c r="A232" s="4" t="s">
        <v>463</v>
      </c>
      <c r="B232" s="4" t="s">
        <v>464</v>
      </c>
      <c r="C232" s="5" t="n">
        <v>725</v>
      </c>
      <c r="D232" s="5" t="n">
        <v>3145</v>
      </c>
      <c r="E232" s="5" t="n">
        <v>2922.75</v>
      </c>
      <c r="F232" s="5" t="n">
        <v>502.75</v>
      </c>
    </row>
    <row r="233" customFormat="false" ht="12.75" hidden="false" customHeight="true" outlineLevel="0" collapsed="false">
      <c r="A233" s="4" t="s">
        <v>465</v>
      </c>
      <c r="B233" s="4" t="s">
        <v>466</v>
      </c>
      <c r="C233" s="5" t="n">
        <v>0</v>
      </c>
      <c r="D233" s="5" t="n">
        <v>96.4</v>
      </c>
      <c r="E233" s="5" t="n">
        <v>96.4</v>
      </c>
      <c r="F233" s="5" t="n">
        <v>0</v>
      </c>
    </row>
    <row r="234" customFormat="false" ht="12.75" hidden="false" customHeight="true" outlineLevel="0" collapsed="false">
      <c r="A234" s="4" t="s">
        <v>467</v>
      </c>
      <c r="B234" s="4" t="s">
        <v>468</v>
      </c>
      <c r="C234" s="5" t="n">
        <v>0</v>
      </c>
      <c r="D234" s="5" t="n">
        <v>0</v>
      </c>
      <c r="E234" s="5" t="n">
        <v>1054</v>
      </c>
      <c r="F234" s="5" t="n">
        <v>1054</v>
      </c>
    </row>
    <row r="235" customFormat="false" ht="12.75" hidden="false" customHeight="true" outlineLevel="0" collapsed="false">
      <c r="A235" s="4" t="s">
        <v>469</v>
      </c>
      <c r="B235" s="4" t="s">
        <v>470</v>
      </c>
      <c r="C235" s="5" t="n">
        <v>1774.24</v>
      </c>
      <c r="D235" s="5" t="n">
        <v>1774.24</v>
      </c>
      <c r="E235" s="5" t="n">
        <v>0</v>
      </c>
      <c r="F235" s="5" t="n">
        <v>0</v>
      </c>
    </row>
    <row r="236" customFormat="false" ht="12.75" hidden="false" customHeight="true" outlineLevel="0" collapsed="false">
      <c r="A236" s="4" t="s">
        <v>471</v>
      </c>
      <c r="B236" s="4" t="s">
        <v>472</v>
      </c>
      <c r="C236" s="5" t="n">
        <v>0</v>
      </c>
      <c r="D236" s="5" t="n">
        <v>244</v>
      </c>
      <c r="E236" s="5" t="n">
        <v>244</v>
      </c>
      <c r="F236" s="5" t="n">
        <v>0</v>
      </c>
    </row>
    <row r="237" customFormat="false" ht="12.75" hidden="false" customHeight="true" outlineLevel="0" collapsed="false">
      <c r="A237" s="4" t="s">
        <v>473</v>
      </c>
      <c r="B237" s="4" t="s">
        <v>474</v>
      </c>
      <c r="C237" s="5" t="n">
        <v>11531.82</v>
      </c>
      <c r="D237" s="5" t="n">
        <v>0</v>
      </c>
      <c r="E237" s="5" t="n">
        <v>0</v>
      </c>
      <c r="F237" s="5" t="n">
        <v>11531.82</v>
      </c>
    </row>
    <row r="238" customFormat="false" ht="12.75" hidden="false" customHeight="true" outlineLevel="0" collapsed="false">
      <c r="A238" s="4" t="s">
        <v>475</v>
      </c>
      <c r="B238" s="4" t="s">
        <v>476</v>
      </c>
      <c r="C238" s="5" t="n">
        <v>22697.92</v>
      </c>
      <c r="D238" s="5" t="n">
        <v>66057.88</v>
      </c>
      <c r="E238" s="5" t="n">
        <v>70212.81</v>
      </c>
      <c r="F238" s="5" t="n">
        <v>26852.85</v>
      </c>
    </row>
    <row r="239" customFormat="false" ht="12.75" hidden="false" customHeight="true" outlineLevel="0" collapsed="false">
      <c r="A239" s="4" t="s">
        <v>477</v>
      </c>
      <c r="B239" s="4" t="s">
        <v>478</v>
      </c>
      <c r="C239" s="5" t="n">
        <v>0</v>
      </c>
      <c r="D239" s="5" t="n">
        <v>0</v>
      </c>
      <c r="E239" s="5" t="n">
        <v>1485</v>
      </c>
      <c r="F239" s="5" t="n">
        <v>1485</v>
      </c>
    </row>
    <row r="240" customFormat="false" ht="12.75" hidden="false" customHeight="true" outlineLevel="0" collapsed="false">
      <c r="A240" s="4" t="s">
        <v>479</v>
      </c>
      <c r="B240" s="4" t="s">
        <v>480</v>
      </c>
      <c r="C240" s="5" t="n">
        <v>0</v>
      </c>
      <c r="D240" s="5" t="n">
        <v>1706.9</v>
      </c>
      <c r="E240" s="5" t="n">
        <v>2111.9</v>
      </c>
      <c r="F240" s="5" t="n">
        <v>405</v>
      </c>
    </row>
    <row r="241" customFormat="false" ht="12.75" hidden="false" customHeight="true" outlineLevel="0" collapsed="false">
      <c r="A241" s="4" t="s">
        <v>481</v>
      </c>
      <c r="B241" s="4" t="s">
        <v>482</v>
      </c>
      <c r="C241" s="5" t="n">
        <v>46523.86</v>
      </c>
      <c r="D241" s="5" t="n">
        <v>0</v>
      </c>
      <c r="E241" s="5" t="n">
        <v>0</v>
      </c>
      <c r="F241" s="5" t="n">
        <v>46523.86</v>
      </c>
    </row>
    <row r="242" customFormat="false" ht="12.75" hidden="false" customHeight="true" outlineLevel="0" collapsed="false">
      <c r="A242" s="4" t="s">
        <v>483</v>
      </c>
      <c r="B242" s="4" t="s">
        <v>484</v>
      </c>
      <c r="C242" s="5" t="n">
        <v>102.42</v>
      </c>
      <c r="D242" s="5" t="n">
        <v>405.55</v>
      </c>
      <c r="E242" s="5" t="n">
        <v>405.55</v>
      </c>
      <c r="F242" s="5" t="n">
        <v>102.42</v>
      </c>
    </row>
    <row r="243" customFormat="false" ht="12.75" hidden="false" customHeight="true" outlineLevel="0" collapsed="false">
      <c r="A243" s="4" t="s">
        <v>485</v>
      </c>
      <c r="B243" s="4" t="s">
        <v>486</v>
      </c>
      <c r="C243" s="5" t="n">
        <v>4400</v>
      </c>
      <c r="D243" s="5" t="n">
        <v>5500</v>
      </c>
      <c r="E243" s="5" t="n">
        <v>5500</v>
      </c>
      <c r="F243" s="5" t="n">
        <v>4400</v>
      </c>
    </row>
    <row r="244" customFormat="false" ht="12.75" hidden="false" customHeight="true" outlineLevel="0" collapsed="false">
      <c r="A244" s="4" t="s">
        <v>487</v>
      </c>
      <c r="B244" s="4" t="s">
        <v>488</v>
      </c>
      <c r="C244" s="5" t="n">
        <v>0</v>
      </c>
      <c r="D244" s="5" t="n">
        <v>4480</v>
      </c>
      <c r="E244" s="5" t="n">
        <v>8945</v>
      </c>
      <c r="F244" s="5" t="n">
        <v>4465</v>
      </c>
    </row>
    <row r="245" customFormat="false" ht="12.75" hidden="false" customHeight="true" outlineLevel="0" collapsed="false">
      <c r="A245" s="4" t="s">
        <v>489</v>
      </c>
      <c r="B245" s="4" t="s">
        <v>490</v>
      </c>
      <c r="C245" s="5" t="n">
        <v>688.15</v>
      </c>
      <c r="D245" s="5" t="n">
        <v>6694.66</v>
      </c>
      <c r="E245" s="5" t="n">
        <v>7140.51</v>
      </c>
      <c r="F245" s="5" t="n">
        <v>1134</v>
      </c>
    </row>
    <row r="246" customFormat="false" ht="12.75" hidden="false" customHeight="true" outlineLevel="0" collapsed="false">
      <c r="A246" s="4" t="s">
        <v>491</v>
      </c>
      <c r="B246" s="4" t="s">
        <v>492</v>
      </c>
      <c r="C246" s="5" t="n">
        <v>12000</v>
      </c>
      <c r="D246" s="5" t="n">
        <v>37300</v>
      </c>
      <c r="E246" s="5" t="n">
        <v>38950</v>
      </c>
      <c r="F246" s="5" t="n">
        <v>13650</v>
      </c>
    </row>
    <row r="247" customFormat="false" ht="12.75" hidden="false" customHeight="true" outlineLevel="0" collapsed="false">
      <c r="A247" s="4" t="s">
        <v>493</v>
      </c>
      <c r="B247" s="4" t="s">
        <v>494</v>
      </c>
      <c r="C247" s="5" t="n">
        <v>8340</v>
      </c>
      <c r="D247" s="5" t="n">
        <v>14184.75</v>
      </c>
      <c r="E247" s="5" t="n">
        <v>5844.75</v>
      </c>
      <c r="F247" s="5" t="n">
        <v>0</v>
      </c>
    </row>
    <row r="248" customFormat="false" ht="12.75" hidden="false" customHeight="true" outlineLevel="0" collapsed="false">
      <c r="A248" s="4" t="s">
        <v>495</v>
      </c>
      <c r="B248" s="4" t="s">
        <v>496</v>
      </c>
      <c r="C248" s="5" t="n">
        <v>1440</v>
      </c>
      <c r="D248" s="5" t="n">
        <v>0</v>
      </c>
      <c r="E248" s="5" t="n">
        <v>0</v>
      </c>
      <c r="F248" s="5" t="n">
        <v>1440</v>
      </c>
    </row>
    <row r="249" customFormat="false" ht="12.75" hidden="false" customHeight="true" outlineLevel="0" collapsed="false">
      <c r="A249" s="4" t="s">
        <v>497</v>
      </c>
      <c r="B249" s="4" t="s">
        <v>498</v>
      </c>
      <c r="C249" s="5" t="n">
        <v>5742.39</v>
      </c>
      <c r="D249" s="5" t="n">
        <v>0</v>
      </c>
      <c r="E249" s="5" t="n">
        <v>0</v>
      </c>
      <c r="F249" s="5" t="n">
        <v>5742.39</v>
      </c>
    </row>
    <row r="250" customFormat="false" ht="12.75" hidden="false" customHeight="true" outlineLevel="0" collapsed="false">
      <c r="A250" s="4" t="s">
        <v>499</v>
      </c>
      <c r="B250" s="4" t="s">
        <v>500</v>
      </c>
      <c r="C250" s="5" t="n">
        <v>3612.29</v>
      </c>
      <c r="D250" s="5" t="n">
        <v>0</v>
      </c>
      <c r="E250" s="5" t="n">
        <v>0</v>
      </c>
      <c r="F250" s="5" t="n">
        <v>3612.29</v>
      </c>
    </row>
    <row r="251" customFormat="false" ht="12.75" hidden="false" customHeight="true" outlineLevel="0" collapsed="false">
      <c r="A251" s="4" t="s">
        <v>501</v>
      </c>
      <c r="B251" s="4" t="s">
        <v>502</v>
      </c>
      <c r="C251" s="5" t="n">
        <v>0</v>
      </c>
      <c r="D251" s="5" t="n">
        <v>31350</v>
      </c>
      <c r="E251" s="5" t="n">
        <v>47190</v>
      </c>
      <c r="F251" s="5" t="n">
        <v>15840</v>
      </c>
    </row>
    <row r="252" customFormat="false" ht="12.75" hidden="false" customHeight="true" outlineLevel="0" collapsed="false">
      <c r="A252" s="4" t="s">
        <v>503</v>
      </c>
      <c r="B252" s="4" t="s">
        <v>504</v>
      </c>
      <c r="C252" s="5" t="n">
        <v>1752.32</v>
      </c>
      <c r="D252" s="5" t="n">
        <v>485.16</v>
      </c>
      <c r="E252" s="5" t="n">
        <v>485.16</v>
      </c>
      <c r="F252" s="5" t="n">
        <v>1752.32</v>
      </c>
    </row>
    <row r="253" customFormat="false" ht="12.75" hidden="false" customHeight="true" outlineLevel="0" collapsed="false">
      <c r="A253" s="4" t="s">
        <v>505</v>
      </c>
      <c r="B253" s="4" t="s">
        <v>506</v>
      </c>
      <c r="C253" s="5" t="n">
        <v>1321</v>
      </c>
      <c r="D253" s="5" t="n">
        <v>1321</v>
      </c>
      <c r="E253" s="5" t="n">
        <v>0</v>
      </c>
      <c r="F253" s="5" t="n">
        <v>0</v>
      </c>
    </row>
    <row r="254" customFormat="false" ht="12.75" hidden="false" customHeight="true" outlineLevel="0" collapsed="false">
      <c r="A254" s="4" t="s">
        <v>507</v>
      </c>
      <c r="B254" s="4" t="s">
        <v>508</v>
      </c>
      <c r="C254" s="5" t="n">
        <v>5118.75</v>
      </c>
      <c r="D254" s="5" t="n">
        <v>7356.29</v>
      </c>
      <c r="E254" s="5" t="n">
        <v>5799.22</v>
      </c>
      <c r="F254" s="5" t="n">
        <v>3561.68</v>
      </c>
    </row>
    <row r="255" customFormat="false" ht="12.75" hidden="false" customHeight="true" outlineLevel="0" collapsed="false">
      <c r="A255" s="4" t="s">
        <v>509</v>
      </c>
      <c r="B255" s="4" t="s">
        <v>510</v>
      </c>
      <c r="C255" s="5" t="n">
        <v>136810.3</v>
      </c>
      <c r="D255" s="5" t="n">
        <v>465659.91</v>
      </c>
      <c r="E255" s="5" t="n">
        <v>466461.1</v>
      </c>
      <c r="F255" s="5" t="n">
        <v>137611.49</v>
      </c>
    </row>
    <row r="256" customFormat="false" ht="12.75" hidden="false" customHeight="true" outlineLevel="0" collapsed="false">
      <c r="A256" s="4" t="s">
        <v>511</v>
      </c>
      <c r="B256" s="4" t="s">
        <v>512</v>
      </c>
      <c r="C256" s="5" t="n">
        <v>3432.97</v>
      </c>
      <c r="D256" s="5" t="n">
        <v>35162.3</v>
      </c>
      <c r="E256" s="5" t="n">
        <v>38748.22</v>
      </c>
      <c r="F256" s="5" t="n">
        <v>7018.89</v>
      </c>
    </row>
    <row r="257" customFormat="false" ht="12.75" hidden="false" customHeight="true" outlineLevel="0" collapsed="false">
      <c r="A257" s="4" t="s">
        <v>513</v>
      </c>
      <c r="B257" s="4" t="s">
        <v>514</v>
      </c>
      <c r="C257" s="5" t="n">
        <v>0</v>
      </c>
      <c r="D257" s="5" t="n">
        <v>737.7</v>
      </c>
      <c r="E257" s="5" t="n">
        <v>737.7</v>
      </c>
      <c r="F257" s="5" t="n">
        <v>0</v>
      </c>
    </row>
    <row r="258" customFormat="false" ht="12.75" hidden="false" customHeight="true" outlineLevel="0" collapsed="false">
      <c r="A258" s="4" t="s">
        <v>515</v>
      </c>
      <c r="B258" s="4" t="s">
        <v>516</v>
      </c>
      <c r="C258" s="5" t="n">
        <v>0</v>
      </c>
      <c r="D258" s="5" t="n">
        <v>1062.98</v>
      </c>
      <c r="E258" s="5" t="n">
        <v>1062.98</v>
      </c>
      <c r="F258" s="5" t="n">
        <v>0</v>
      </c>
    </row>
    <row r="259" customFormat="false" ht="12.75" hidden="false" customHeight="true" outlineLevel="0" collapsed="false">
      <c r="A259" s="4" t="s">
        <v>517</v>
      </c>
      <c r="B259" s="4" t="s">
        <v>518</v>
      </c>
      <c r="C259" s="5" t="n">
        <v>7153.18</v>
      </c>
      <c r="D259" s="5" t="n">
        <v>12562.53</v>
      </c>
      <c r="E259" s="5" t="n">
        <v>18125.35</v>
      </c>
      <c r="F259" s="5" t="n">
        <v>12716</v>
      </c>
    </row>
    <row r="260" customFormat="false" ht="12.75" hidden="false" customHeight="true" outlineLevel="0" collapsed="false">
      <c r="A260" s="4" t="s">
        <v>519</v>
      </c>
      <c r="B260" s="4" t="s">
        <v>520</v>
      </c>
      <c r="C260" s="5" t="n">
        <v>8754.84</v>
      </c>
      <c r="D260" s="5" t="n">
        <v>44219.34</v>
      </c>
      <c r="E260" s="5" t="n">
        <v>49552.99</v>
      </c>
      <c r="F260" s="5" t="n">
        <v>14088.49</v>
      </c>
    </row>
    <row r="261" customFormat="false" ht="12.75" hidden="false" customHeight="true" outlineLevel="0" collapsed="false">
      <c r="A261" s="4" t="s">
        <v>521</v>
      </c>
      <c r="B261" s="4" t="s">
        <v>522</v>
      </c>
      <c r="C261" s="5" t="n">
        <v>0</v>
      </c>
      <c r="D261" s="5" t="n">
        <v>3484.9</v>
      </c>
      <c r="E261" s="5" t="n">
        <v>3484.9</v>
      </c>
      <c r="F261" s="5" t="n">
        <v>0</v>
      </c>
    </row>
    <row r="262" customFormat="false" ht="12.75" hidden="false" customHeight="true" outlineLevel="0" collapsed="false">
      <c r="A262" s="4" t="s">
        <v>523</v>
      </c>
      <c r="B262" s="4" t="s">
        <v>524</v>
      </c>
      <c r="C262" s="5" t="n">
        <v>0</v>
      </c>
      <c r="D262" s="5" t="n">
        <v>410</v>
      </c>
      <c r="E262" s="5" t="n">
        <v>410</v>
      </c>
      <c r="F262" s="5" t="n">
        <v>0</v>
      </c>
    </row>
    <row r="263" customFormat="false" ht="12.75" hidden="false" customHeight="true" outlineLevel="0" collapsed="false">
      <c r="A263" s="4" t="s">
        <v>525</v>
      </c>
      <c r="B263" s="4" t="s">
        <v>526</v>
      </c>
      <c r="C263" s="5" t="n">
        <v>0</v>
      </c>
      <c r="D263" s="5" t="n">
        <v>2768.75</v>
      </c>
      <c r="E263" s="5" t="n">
        <v>2768.75</v>
      </c>
      <c r="F263" s="5" t="n">
        <v>0</v>
      </c>
    </row>
    <row r="264" customFormat="false" ht="12.75" hidden="false" customHeight="true" outlineLevel="0" collapsed="false">
      <c r="A264" s="4" t="s">
        <v>527</v>
      </c>
      <c r="B264" s="4" t="s">
        <v>528</v>
      </c>
      <c r="C264" s="5" t="n">
        <v>895</v>
      </c>
      <c r="D264" s="5" t="n">
        <v>1937</v>
      </c>
      <c r="E264" s="5" t="n">
        <v>1042</v>
      </c>
      <c r="F264" s="5" t="n">
        <v>0</v>
      </c>
    </row>
    <row r="265" customFormat="false" ht="12.75" hidden="false" customHeight="true" outlineLevel="0" collapsed="false">
      <c r="A265" s="4" t="s">
        <v>529</v>
      </c>
      <c r="B265" s="4" t="s">
        <v>530</v>
      </c>
      <c r="C265" s="5" t="n">
        <v>1150</v>
      </c>
      <c r="D265" s="5" t="n">
        <v>4855.5</v>
      </c>
      <c r="E265" s="5" t="n">
        <v>3705.5</v>
      </c>
      <c r="F265" s="5" t="n">
        <v>0</v>
      </c>
    </row>
    <row r="266" customFormat="false" ht="12.75" hidden="false" customHeight="true" outlineLevel="0" collapsed="false">
      <c r="A266" s="4" t="s">
        <v>531</v>
      </c>
      <c r="B266" s="4" t="s">
        <v>532</v>
      </c>
      <c r="C266" s="5" t="n">
        <v>7968.8</v>
      </c>
      <c r="D266" s="5" t="n">
        <v>22724.44</v>
      </c>
      <c r="E266" s="5" t="n">
        <v>15255.64</v>
      </c>
      <c r="F266" s="5" t="n">
        <v>500</v>
      </c>
    </row>
    <row r="267" customFormat="false" ht="12.75" hidden="false" customHeight="true" outlineLevel="0" collapsed="false">
      <c r="A267" s="4" t="s">
        <v>533</v>
      </c>
      <c r="B267" s="4" t="s">
        <v>534</v>
      </c>
      <c r="C267" s="5" t="n">
        <v>1250.72</v>
      </c>
      <c r="D267" s="5" t="n">
        <v>13762.38</v>
      </c>
      <c r="E267" s="5" t="n">
        <v>15569.93</v>
      </c>
      <c r="F267" s="5" t="n">
        <v>3058.27</v>
      </c>
    </row>
    <row r="268" customFormat="false" ht="12.75" hidden="false" customHeight="true" outlineLevel="0" collapsed="false">
      <c r="A268" s="4" t="s">
        <v>535</v>
      </c>
      <c r="B268" s="4" t="s">
        <v>536</v>
      </c>
      <c r="C268" s="5" t="n">
        <v>45887</v>
      </c>
      <c r="D268" s="5" t="n">
        <v>136190</v>
      </c>
      <c r="E268" s="5" t="n">
        <v>132103.5</v>
      </c>
      <c r="F268" s="5" t="n">
        <v>41800.5</v>
      </c>
    </row>
    <row r="269" customFormat="false" ht="12.75" hidden="false" customHeight="true" outlineLevel="0" collapsed="false">
      <c r="A269" s="4" t="s">
        <v>537</v>
      </c>
      <c r="B269" s="4" t="s">
        <v>538</v>
      </c>
      <c r="C269" s="5" t="n">
        <v>0</v>
      </c>
      <c r="D269" s="5" t="n">
        <v>195</v>
      </c>
      <c r="E269" s="5" t="n">
        <v>195</v>
      </c>
      <c r="F269" s="5" t="n">
        <v>0</v>
      </c>
    </row>
    <row r="270" customFormat="false" ht="12.75" hidden="false" customHeight="true" outlineLevel="0" collapsed="false">
      <c r="A270" s="4" t="s">
        <v>539</v>
      </c>
      <c r="B270" s="4" t="s">
        <v>540</v>
      </c>
      <c r="C270" s="5" t="n">
        <v>397.92</v>
      </c>
      <c r="D270" s="5" t="n">
        <v>397.92</v>
      </c>
      <c r="E270" s="5" t="n">
        <v>9140.2</v>
      </c>
      <c r="F270" s="5" t="n">
        <v>9140.2</v>
      </c>
    </row>
    <row r="271" customFormat="false" ht="12.75" hidden="false" customHeight="true" outlineLevel="0" collapsed="false">
      <c r="A271" s="4" t="s">
        <v>541</v>
      </c>
      <c r="B271" s="4" t="s">
        <v>542</v>
      </c>
      <c r="C271" s="5" t="n">
        <v>0</v>
      </c>
      <c r="D271" s="5" t="n">
        <v>1624</v>
      </c>
      <c r="E271" s="5" t="n">
        <v>2764</v>
      </c>
      <c r="F271" s="5" t="n">
        <v>1140</v>
      </c>
    </row>
    <row r="272" customFormat="false" ht="12.75" hidden="false" customHeight="true" outlineLevel="0" collapsed="false">
      <c r="A272" s="4" t="s">
        <v>543</v>
      </c>
      <c r="B272" s="4" t="s">
        <v>544</v>
      </c>
      <c r="C272" s="5" t="n">
        <v>0</v>
      </c>
      <c r="D272" s="5" t="n">
        <v>2465</v>
      </c>
      <c r="E272" s="5" t="n">
        <v>2465</v>
      </c>
      <c r="F272" s="5" t="n">
        <v>0</v>
      </c>
    </row>
    <row r="273" customFormat="false" ht="12.75" hidden="false" customHeight="true" outlineLevel="0" collapsed="false">
      <c r="A273" s="4" t="s">
        <v>545</v>
      </c>
      <c r="B273" s="4" t="s">
        <v>546</v>
      </c>
      <c r="C273" s="5" t="n">
        <v>0</v>
      </c>
      <c r="D273" s="5" t="n">
        <v>4705.6</v>
      </c>
      <c r="E273" s="5" t="n">
        <v>4705.6</v>
      </c>
      <c r="F273" s="5" t="n">
        <v>0</v>
      </c>
    </row>
    <row r="274" customFormat="false" ht="12.75" hidden="false" customHeight="true" outlineLevel="0" collapsed="false">
      <c r="A274" s="4" t="s">
        <v>547</v>
      </c>
      <c r="B274" s="4" t="s">
        <v>548</v>
      </c>
      <c r="C274" s="5" t="n">
        <v>2100</v>
      </c>
      <c r="D274" s="5" t="n">
        <v>0</v>
      </c>
      <c r="E274" s="5" t="n">
        <v>0</v>
      </c>
      <c r="F274" s="5" t="n">
        <v>2100</v>
      </c>
    </row>
    <row r="275" customFormat="false" ht="12.75" hidden="false" customHeight="true" outlineLevel="0" collapsed="false">
      <c r="A275" s="4" t="s">
        <v>549</v>
      </c>
      <c r="B275" s="4" t="s">
        <v>550</v>
      </c>
      <c r="C275" s="5" t="n">
        <v>1310.4</v>
      </c>
      <c r="D275" s="5" t="n">
        <v>5779.8</v>
      </c>
      <c r="E275" s="5" t="n">
        <v>4469.4</v>
      </c>
      <c r="F275" s="5" t="n">
        <v>0</v>
      </c>
    </row>
    <row r="276" customFormat="false" ht="12.75" hidden="false" customHeight="true" outlineLevel="0" collapsed="false">
      <c r="A276" s="4" t="s">
        <v>551</v>
      </c>
      <c r="B276" s="4" t="s">
        <v>552</v>
      </c>
      <c r="C276" s="5" t="n">
        <v>1921.55</v>
      </c>
      <c r="D276" s="5" t="n">
        <v>0</v>
      </c>
      <c r="E276" s="5" t="n">
        <v>0</v>
      </c>
      <c r="F276" s="5" t="n">
        <v>1921.55</v>
      </c>
    </row>
    <row r="277" customFormat="false" ht="12.75" hidden="false" customHeight="true" outlineLevel="0" collapsed="false">
      <c r="A277" s="4" t="s">
        <v>553</v>
      </c>
      <c r="B277" s="4" t="s">
        <v>554</v>
      </c>
      <c r="C277" s="5" t="n">
        <v>8064</v>
      </c>
      <c r="D277" s="5" t="n">
        <v>24416</v>
      </c>
      <c r="E277" s="5" t="n">
        <v>19712</v>
      </c>
      <c r="F277" s="5" t="n">
        <v>3360</v>
      </c>
    </row>
    <row r="278" customFormat="false" ht="12.75" hidden="false" customHeight="true" outlineLevel="0" collapsed="false">
      <c r="A278" s="4" t="s">
        <v>555</v>
      </c>
      <c r="B278" s="4" t="s">
        <v>556</v>
      </c>
      <c r="C278" s="5" t="n">
        <v>9550</v>
      </c>
      <c r="D278" s="5" t="n">
        <v>10555</v>
      </c>
      <c r="E278" s="5" t="n">
        <v>1005</v>
      </c>
      <c r="F278" s="5" t="n">
        <v>0</v>
      </c>
    </row>
    <row r="279" customFormat="false" ht="12.75" hidden="false" customHeight="true" outlineLevel="0" collapsed="false">
      <c r="A279" s="4" t="s">
        <v>557</v>
      </c>
      <c r="B279" s="4" t="s">
        <v>558</v>
      </c>
      <c r="C279" s="5" t="n">
        <v>42926.48</v>
      </c>
      <c r="D279" s="5" t="n">
        <v>121435.16</v>
      </c>
      <c r="E279" s="5" t="n">
        <v>154025.73</v>
      </c>
      <c r="F279" s="5" t="n">
        <v>75517.05</v>
      </c>
    </row>
    <row r="280" customFormat="false" ht="12.75" hidden="false" customHeight="true" outlineLevel="0" collapsed="false">
      <c r="A280" s="4" t="s">
        <v>559</v>
      </c>
      <c r="B280" s="4" t="s">
        <v>560</v>
      </c>
      <c r="C280" s="5" t="n">
        <v>0</v>
      </c>
      <c r="D280" s="5" t="n">
        <v>4155.22</v>
      </c>
      <c r="E280" s="5" t="n">
        <v>4155.22</v>
      </c>
      <c r="F280" s="5" t="n">
        <v>0</v>
      </c>
    </row>
    <row r="281" customFormat="false" ht="12.75" hidden="false" customHeight="true" outlineLevel="0" collapsed="false">
      <c r="A281" s="4" t="s">
        <v>561</v>
      </c>
      <c r="B281" s="4" t="s">
        <v>562</v>
      </c>
      <c r="C281" s="5" t="n">
        <v>0</v>
      </c>
      <c r="D281" s="5" t="n">
        <v>17.6</v>
      </c>
      <c r="E281" s="5" t="n">
        <v>17.6</v>
      </c>
      <c r="F281" s="5" t="n">
        <v>0</v>
      </c>
    </row>
    <row r="282" customFormat="false" ht="12.75" hidden="false" customHeight="true" outlineLevel="0" collapsed="false">
      <c r="A282" s="4" t="s">
        <v>563</v>
      </c>
      <c r="B282" s="4" t="s">
        <v>564</v>
      </c>
      <c r="C282" s="5" t="n">
        <v>0</v>
      </c>
      <c r="D282" s="5" t="n">
        <v>30</v>
      </c>
      <c r="E282" s="5" t="n">
        <v>30</v>
      </c>
      <c r="F282" s="5" t="n">
        <v>0</v>
      </c>
    </row>
    <row r="283" customFormat="false" ht="12.75" hidden="false" customHeight="true" outlineLevel="0" collapsed="false">
      <c r="A283" s="4" t="s">
        <v>565</v>
      </c>
      <c r="B283" s="4" t="s">
        <v>566</v>
      </c>
      <c r="C283" s="5" t="n">
        <v>0</v>
      </c>
      <c r="D283" s="5" t="n">
        <v>779.4</v>
      </c>
      <c r="E283" s="5" t="n">
        <v>779.4</v>
      </c>
      <c r="F283" s="5" t="n">
        <v>0</v>
      </c>
    </row>
    <row r="284" customFormat="false" ht="12.75" hidden="false" customHeight="true" outlineLevel="0" collapsed="false">
      <c r="A284" s="4" t="s">
        <v>567</v>
      </c>
      <c r="B284" s="4" t="s">
        <v>568</v>
      </c>
      <c r="C284" s="5" t="n">
        <v>1885.4</v>
      </c>
      <c r="D284" s="5" t="n">
        <v>0</v>
      </c>
      <c r="E284" s="5" t="n">
        <v>0</v>
      </c>
      <c r="F284" s="5" t="n">
        <v>1885.4</v>
      </c>
    </row>
    <row r="285" customFormat="false" ht="12.75" hidden="false" customHeight="true" outlineLevel="0" collapsed="false">
      <c r="A285" s="4" t="s">
        <v>569</v>
      </c>
      <c r="B285" s="4" t="s">
        <v>570</v>
      </c>
      <c r="C285" s="5" t="n">
        <v>845.7</v>
      </c>
      <c r="D285" s="5" t="n">
        <v>0</v>
      </c>
      <c r="E285" s="5" t="n">
        <v>0</v>
      </c>
      <c r="F285" s="5" t="n">
        <v>845.7</v>
      </c>
    </row>
    <row r="286" customFormat="false" ht="12.75" hidden="false" customHeight="true" outlineLevel="0" collapsed="false">
      <c r="A286" s="4" t="s">
        <v>571</v>
      </c>
      <c r="B286" s="4" t="s">
        <v>572</v>
      </c>
      <c r="C286" s="5" t="n">
        <v>1615</v>
      </c>
      <c r="D286" s="5" t="n">
        <v>0</v>
      </c>
      <c r="E286" s="5" t="n">
        <v>0</v>
      </c>
      <c r="F286" s="5" t="n">
        <v>1615</v>
      </c>
    </row>
    <row r="287" customFormat="false" ht="12.75" hidden="false" customHeight="true" outlineLevel="0" collapsed="false">
      <c r="A287" s="4" t="s">
        <v>573</v>
      </c>
      <c r="B287" s="4" t="s">
        <v>574</v>
      </c>
      <c r="C287" s="5" t="n">
        <v>2660</v>
      </c>
      <c r="D287" s="5" t="n">
        <v>0</v>
      </c>
      <c r="E287" s="5" t="n">
        <v>0</v>
      </c>
      <c r="F287" s="5" t="n">
        <v>2660</v>
      </c>
    </row>
    <row r="288" customFormat="false" ht="12.75" hidden="false" customHeight="true" outlineLevel="0" collapsed="false">
      <c r="A288" s="4" t="s">
        <v>575</v>
      </c>
      <c r="B288" s="4" t="s">
        <v>576</v>
      </c>
      <c r="C288" s="5" t="n">
        <v>5625</v>
      </c>
      <c r="D288" s="5" t="n">
        <v>9600</v>
      </c>
      <c r="E288" s="5" t="n">
        <v>3975</v>
      </c>
      <c r="F288" s="5" t="n">
        <v>0</v>
      </c>
    </row>
    <row r="289" customFormat="false" ht="12.75" hidden="false" customHeight="true" outlineLevel="0" collapsed="false">
      <c r="A289" s="4" t="s">
        <v>577</v>
      </c>
      <c r="B289" s="4" t="s">
        <v>578</v>
      </c>
      <c r="C289" s="5" t="n">
        <v>98603.2</v>
      </c>
      <c r="D289" s="5" t="n">
        <v>281899.3</v>
      </c>
      <c r="E289" s="5" t="n">
        <v>269095.4</v>
      </c>
      <c r="F289" s="5" t="n">
        <v>85799.3</v>
      </c>
    </row>
    <row r="290" customFormat="false" ht="12.75" hidden="false" customHeight="true" outlineLevel="0" collapsed="false">
      <c r="A290" s="4" t="s">
        <v>579</v>
      </c>
      <c r="B290" s="4" t="s">
        <v>580</v>
      </c>
      <c r="C290" s="5" t="n">
        <v>3083</v>
      </c>
      <c r="D290" s="5" t="n">
        <v>0</v>
      </c>
      <c r="E290" s="5" t="n">
        <v>0</v>
      </c>
      <c r="F290" s="5" t="n">
        <v>3083</v>
      </c>
    </row>
    <row r="291" customFormat="false" ht="12.75" hidden="false" customHeight="true" outlineLevel="0" collapsed="false">
      <c r="A291" s="4" t="s">
        <v>581</v>
      </c>
      <c r="B291" s="4" t="s">
        <v>582</v>
      </c>
      <c r="C291" s="5" t="n">
        <v>0</v>
      </c>
      <c r="D291" s="5" t="n">
        <v>0</v>
      </c>
      <c r="E291" s="5" t="n">
        <v>1008</v>
      </c>
      <c r="F291" s="5" t="n">
        <v>1008</v>
      </c>
    </row>
    <row r="292" customFormat="false" ht="12.75" hidden="false" customHeight="true" outlineLevel="0" collapsed="false">
      <c r="A292" s="4" t="s">
        <v>583</v>
      </c>
      <c r="B292" s="4" t="s">
        <v>584</v>
      </c>
      <c r="C292" s="5" t="n">
        <v>1696</v>
      </c>
      <c r="D292" s="5" t="n">
        <v>9605.8</v>
      </c>
      <c r="E292" s="5" t="n">
        <v>7909.8</v>
      </c>
      <c r="F292" s="5" t="n">
        <v>0</v>
      </c>
    </row>
    <row r="293" customFormat="false" ht="12.75" hidden="false" customHeight="true" outlineLevel="0" collapsed="false">
      <c r="A293" s="4" t="s">
        <v>585</v>
      </c>
      <c r="B293" s="4" t="s">
        <v>586</v>
      </c>
      <c r="C293" s="5" t="n">
        <v>0</v>
      </c>
      <c r="D293" s="5" t="n">
        <v>1414.7</v>
      </c>
      <c r="E293" s="5" t="n">
        <v>1414.7</v>
      </c>
      <c r="F293" s="5" t="n">
        <v>0</v>
      </c>
    </row>
    <row r="294" customFormat="false" ht="12.75" hidden="false" customHeight="true" outlineLevel="0" collapsed="false">
      <c r="A294" s="4" t="s">
        <v>587</v>
      </c>
      <c r="B294" s="4" t="s">
        <v>588</v>
      </c>
      <c r="C294" s="5" t="n">
        <v>0</v>
      </c>
      <c r="D294" s="5" t="n">
        <v>0</v>
      </c>
      <c r="E294" s="5" t="n">
        <v>620</v>
      </c>
      <c r="F294" s="5" t="n">
        <v>620</v>
      </c>
    </row>
    <row r="295" customFormat="false" ht="12.75" hidden="false" customHeight="true" outlineLevel="0" collapsed="false">
      <c r="A295" s="4" t="s">
        <v>589</v>
      </c>
      <c r="B295" s="4" t="s">
        <v>590</v>
      </c>
      <c r="C295" s="5" t="n">
        <v>0</v>
      </c>
      <c r="D295" s="5" t="n">
        <v>3128.97</v>
      </c>
      <c r="E295" s="5" t="n">
        <v>3128.97</v>
      </c>
      <c r="F295" s="5" t="n">
        <v>0</v>
      </c>
    </row>
    <row r="296" customFormat="false" ht="12.75" hidden="false" customHeight="true" outlineLevel="0" collapsed="false">
      <c r="A296" s="4" t="s">
        <v>591</v>
      </c>
      <c r="B296" s="4" t="s">
        <v>592</v>
      </c>
      <c r="C296" s="5" t="n">
        <v>1382.1</v>
      </c>
      <c r="D296" s="5" t="n">
        <v>3956.5</v>
      </c>
      <c r="E296" s="5" t="n">
        <v>2574.4</v>
      </c>
      <c r="F296" s="5" t="n">
        <v>0</v>
      </c>
    </row>
    <row r="297" customFormat="false" ht="12.75" hidden="false" customHeight="true" outlineLevel="0" collapsed="false">
      <c r="A297" s="4" t="s">
        <v>593</v>
      </c>
      <c r="B297" s="4" t="s">
        <v>594</v>
      </c>
      <c r="C297" s="5" t="n">
        <v>4931.8</v>
      </c>
      <c r="D297" s="5" t="n">
        <v>21821.3</v>
      </c>
      <c r="E297" s="5" t="n">
        <v>22583.5</v>
      </c>
      <c r="F297" s="5" t="n">
        <v>5694</v>
      </c>
    </row>
    <row r="298" customFormat="false" ht="12.75" hidden="false" customHeight="true" outlineLevel="0" collapsed="false">
      <c r="A298" s="4" t="s">
        <v>595</v>
      </c>
      <c r="B298" s="4" t="s">
        <v>596</v>
      </c>
      <c r="C298" s="5" t="n">
        <v>6223.12</v>
      </c>
      <c r="D298" s="5" t="n">
        <v>13439.74</v>
      </c>
      <c r="E298" s="5" t="n">
        <v>13439.74</v>
      </c>
      <c r="F298" s="5" t="n">
        <v>6223.12</v>
      </c>
    </row>
    <row r="299" customFormat="false" ht="12.75" hidden="false" customHeight="true" outlineLevel="0" collapsed="false">
      <c r="A299" s="4" t="s">
        <v>597</v>
      </c>
      <c r="B299" s="4" t="s">
        <v>598</v>
      </c>
      <c r="C299" s="5" t="n">
        <v>12369.27</v>
      </c>
      <c r="D299" s="5" t="n">
        <v>34124.31</v>
      </c>
      <c r="E299" s="5" t="n">
        <v>36234.44</v>
      </c>
      <c r="F299" s="5" t="n">
        <v>14479.4</v>
      </c>
    </row>
    <row r="300" customFormat="false" ht="12.75" hidden="false" customHeight="true" outlineLevel="0" collapsed="false">
      <c r="A300" s="4" t="s">
        <v>599</v>
      </c>
      <c r="B300" s="4" t="s">
        <v>600</v>
      </c>
      <c r="C300" s="5" t="n">
        <v>4569.05</v>
      </c>
      <c r="D300" s="5" t="n">
        <v>13221.9</v>
      </c>
      <c r="E300" s="5" t="n">
        <v>10923.45</v>
      </c>
      <c r="F300" s="5" t="n">
        <v>2270.6</v>
      </c>
    </row>
    <row r="301" customFormat="false" ht="12.75" hidden="false" customHeight="true" outlineLevel="0" collapsed="false">
      <c r="A301" s="4" t="s">
        <v>601</v>
      </c>
      <c r="B301" s="4" t="s">
        <v>602</v>
      </c>
      <c r="C301" s="5" t="n">
        <v>4816</v>
      </c>
      <c r="D301" s="5" t="n">
        <v>39325.12</v>
      </c>
      <c r="E301" s="5" t="n">
        <v>139815.28</v>
      </c>
      <c r="F301" s="5" t="n">
        <v>105306.16</v>
      </c>
    </row>
    <row r="302" customFormat="false" ht="12.75" hidden="false" customHeight="true" outlineLevel="0" collapsed="false">
      <c r="A302" s="4" t="s">
        <v>603</v>
      </c>
      <c r="B302" s="4" t="s">
        <v>604</v>
      </c>
      <c r="C302" s="5" t="n">
        <v>3342.63</v>
      </c>
      <c r="D302" s="5" t="n">
        <v>11897.44</v>
      </c>
      <c r="E302" s="5" t="n">
        <v>21745.31</v>
      </c>
      <c r="F302" s="5" t="n">
        <v>13190.5</v>
      </c>
    </row>
    <row r="303" customFormat="false" ht="12.75" hidden="false" customHeight="true" outlineLevel="0" collapsed="false">
      <c r="A303" s="4" t="s">
        <v>605</v>
      </c>
      <c r="B303" s="4" t="s">
        <v>606</v>
      </c>
      <c r="C303" s="5" t="n">
        <v>472.1</v>
      </c>
      <c r="D303" s="5" t="n">
        <v>1961.1</v>
      </c>
      <c r="E303" s="5" t="n">
        <v>3299.5</v>
      </c>
      <c r="F303" s="5" t="n">
        <v>1810.5</v>
      </c>
    </row>
    <row r="304" customFormat="false" ht="12.75" hidden="false" customHeight="true" outlineLevel="0" collapsed="false">
      <c r="A304" s="4" t="s">
        <v>607</v>
      </c>
      <c r="B304" s="4" t="s">
        <v>608</v>
      </c>
      <c r="C304" s="5" t="n">
        <v>10779.16</v>
      </c>
      <c r="D304" s="5" t="n">
        <v>21038.24</v>
      </c>
      <c r="E304" s="5" t="n">
        <v>28211.5</v>
      </c>
      <c r="F304" s="5" t="n">
        <v>17952.42</v>
      </c>
    </row>
    <row r="305" customFormat="false" ht="12.75" hidden="false" customHeight="true" outlineLevel="0" collapsed="false">
      <c r="A305" s="4" t="s">
        <v>609</v>
      </c>
      <c r="B305" s="4" t="s">
        <v>610</v>
      </c>
      <c r="C305" s="5" t="n">
        <v>0</v>
      </c>
      <c r="D305" s="5" t="n">
        <v>1934.55</v>
      </c>
      <c r="E305" s="5" t="n">
        <v>1934.55</v>
      </c>
      <c r="F305" s="5" t="n">
        <v>0</v>
      </c>
    </row>
    <row r="306" customFormat="false" ht="12.75" hidden="false" customHeight="true" outlineLevel="0" collapsed="false">
      <c r="A306" s="4" t="s">
        <v>611</v>
      </c>
      <c r="B306" s="4" t="s">
        <v>612</v>
      </c>
      <c r="C306" s="5" t="n">
        <v>1932.9</v>
      </c>
      <c r="D306" s="5" t="n">
        <v>7043.19</v>
      </c>
      <c r="E306" s="5" t="n">
        <v>13501.91</v>
      </c>
      <c r="F306" s="5" t="n">
        <v>8391.62</v>
      </c>
    </row>
    <row r="307" customFormat="false" ht="12.75" hidden="false" customHeight="true" outlineLevel="0" collapsed="false">
      <c r="A307" s="4" t="s">
        <v>613</v>
      </c>
      <c r="B307" s="4" t="s">
        <v>614</v>
      </c>
      <c r="C307" s="5" t="n">
        <v>13594.26</v>
      </c>
      <c r="D307" s="5" t="n">
        <v>26785.87</v>
      </c>
      <c r="E307" s="5" t="n">
        <v>14409.21</v>
      </c>
      <c r="F307" s="5" t="n">
        <v>1217.6</v>
      </c>
    </row>
    <row r="308" customFormat="false" ht="12.75" hidden="false" customHeight="true" outlineLevel="0" collapsed="false">
      <c r="A308" s="4" t="s">
        <v>615</v>
      </c>
      <c r="B308" s="4" t="s">
        <v>616</v>
      </c>
      <c r="C308" s="5" t="n">
        <v>3800</v>
      </c>
      <c r="D308" s="5" t="n">
        <v>3800</v>
      </c>
      <c r="E308" s="5" t="n">
        <v>1000</v>
      </c>
      <c r="F308" s="5" t="n">
        <v>1000</v>
      </c>
    </row>
    <row r="309" customFormat="false" ht="12.75" hidden="false" customHeight="true" outlineLevel="0" collapsed="false">
      <c r="A309" s="4" t="s">
        <v>617</v>
      </c>
      <c r="B309" s="4" t="s">
        <v>618</v>
      </c>
      <c r="C309" s="5" t="n">
        <v>2550</v>
      </c>
      <c r="D309" s="5" t="n">
        <v>24534.5</v>
      </c>
      <c r="E309" s="5" t="n">
        <v>28901.5</v>
      </c>
      <c r="F309" s="5" t="n">
        <v>6917</v>
      </c>
    </row>
    <row r="310" customFormat="false" ht="12.75" hidden="false" customHeight="true" outlineLevel="0" collapsed="false">
      <c r="A310" s="4" t="s">
        <v>619</v>
      </c>
      <c r="B310" s="4" t="s">
        <v>620</v>
      </c>
      <c r="C310" s="5" t="n">
        <v>16527.95</v>
      </c>
      <c r="D310" s="5" t="n">
        <v>22976.56</v>
      </c>
      <c r="E310" s="5" t="n">
        <v>6448.61</v>
      </c>
      <c r="F310" s="5" t="n">
        <v>0</v>
      </c>
    </row>
    <row r="311" customFormat="false" ht="12.75" hidden="false" customHeight="true" outlineLevel="0" collapsed="false">
      <c r="A311" s="4" t="s">
        <v>621</v>
      </c>
      <c r="B311" s="4" t="s">
        <v>622</v>
      </c>
      <c r="C311" s="5" t="n">
        <v>6307.44</v>
      </c>
      <c r="D311" s="5" t="n">
        <v>16697.52</v>
      </c>
      <c r="E311" s="5" t="n">
        <v>11887.08</v>
      </c>
      <c r="F311" s="5" t="n">
        <v>1497</v>
      </c>
    </row>
    <row r="312" customFormat="false" ht="12.75" hidden="false" customHeight="true" outlineLevel="0" collapsed="false">
      <c r="A312" s="4" t="s">
        <v>623</v>
      </c>
      <c r="B312" s="4" t="s">
        <v>624</v>
      </c>
      <c r="C312" s="5" t="n">
        <v>2833.96</v>
      </c>
      <c r="D312" s="5" t="n">
        <v>11572.05</v>
      </c>
      <c r="E312" s="5" t="n">
        <v>11159.75</v>
      </c>
      <c r="F312" s="5" t="n">
        <v>2421.66</v>
      </c>
    </row>
    <row r="313" customFormat="false" ht="12.75" hidden="false" customHeight="true" outlineLevel="0" collapsed="false">
      <c r="A313" s="4" t="s">
        <v>625</v>
      </c>
      <c r="B313" s="4" t="s">
        <v>626</v>
      </c>
      <c r="C313" s="5" t="n">
        <v>7195.2</v>
      </c>
      <c r="D313" s="5" t="n">
        <v>7195.2</v>
      </c>
      <c r="E313" s="5" t="n">
        <v>0</v>
      </c>
      <c r="F313" s="5" t="n">
        <v>0</v>
      </c>
    </row>
    <row r="314" customFormat="false" ht="12.75" hidden="false" customHeight="true" outlineLevel="0" collapsed="false">
      <c r="A314" s="4" t="s">
        <v>627</v>
      </c>
      <c r="B314" s="4" t="s">
        <v>628</v>
      </c>
      <c r="C314" s="5" t="n">
        <v>54127.44</v>
      </c>
      <c r="D314" s="5" t="n">
        <v>218417.89</v>
      </c>
      <c r="E314" s="5" t="n">
        <v>226521.3</v>
      </c>
      <c r="F314" s="5" t="n">
        <v>62230.85</v>
      </c>
    </row>
    <row r="315" customFormat="false" ht="12.75" hidden="false" customHeight="true" outlineLevel="0" collapsed="false">
      <c r="A315" s="4" t="s">
        <v>629</v>
      </c>
      <c r="B315" s="4" t="s">
        <v>630</v>
      </c>
      <c r="C315" s="5" t="n">
        <v>0</v>
      </c>
      <c r="D315" s="5" t="n">
        <v>38334.1</v>
      </c>
      <c r="E315" s="5" t="n">
        <v>43334.2</v>
      </c>
      <c r="F315" s="5" t="n">
        <v>5000.1</v>
      </c>
    </row>
    <row r="316" customFormat="false" ht="12.75" hidden="false" customHeight="true" outlineLevel="0" collapsed="false">
      <c r="A316" s="4" t="s">
        <v>631</v>
      </c>
      <c r="B316" s="4" t="s">
        <v>632</v>
      </c>
      <c r="C316" s="5" t="n">
        <v>5772.65</v>
      </c>
      <c r="D316" s="5" t="n">
        <v>35046.36</v>
      </c>
      <c r="E316" s="5" t="n">
        <v>30885.24</v>
      </c>
      <c r="F316" s="5" t="n">
        <v>1611.53</v>
      </c>
    </row>
    <row r="317" customFormat="false" ht="12.75" hidden="false" customHeight="true" outlineLevel="0" collapsed="false">
      <c r="A317" s="4" t="s">
        <v>633</v>
      </c>
      <c r="B317" s="4" t="s">
        <v>634</v>
      </c>
      <c r="C317" s="5" t="n">
        <v>907.2</v>
      </c>
      <c r="D317" s="5" t="n">
        <v>1814.4</v>
      </c>
      <c r="E317" s="5" t="n">
        <v>907.2</v>
      </c>
      <c r="F317" s="5" t="n">
        <v>0</v>
      </c>
    </row>
    <row r="318" customFormat="false" ht="12.75" hidden="false" customHeight="true" outlineLevel="0" collapsed="false">
      <c r="A318" s="4" t="s">
        <v>635</v>
      </c>
      <c r="B318" s="4" t="s">
        <v>636</v>
      </c>
      <c r="C318" s="5" t="n">
        <v>18858</v>
      </c>
      <c r="D318" s="5" t="n">
        <v>46088.2</v>
      </c>
      <c r="E318" s="5" t="n">
        <v>44050.2</v>
      </c>
      <c r="F318" s="5" t="n">
        <v>16820</v>
      </c>
    </row>
    <row r="319" customFormat="false" ht="12.75" hidden="false" customHeight="true" outlineLevel="0" collapsed="false">
      <c r="A319" s="4" t="s">
        <v>637</v>
      </c>
      <c r="B319" s="4" t="s">
        <v>638</v>
      </c>
      <c r="C319" s="5" t="n">
        <v>0</v>
      </c>
      <c r="D319" s="5" t="n">
        <v>2850.2</v>
      </c>
      <c r="E319" s="5" t="n">
        <v>4434.28</v>
      </c>
      <c r="F319" s="5" t="n">
        <v>1584.08</v>
      </c>
    </row>
    <row r="320" customFormat="false" ht="12.75" hidden="false" customHeight="true" outlineLevel="0" collapsed="false">
      <c r="A320" s="4" t="s">
        <v>639</v>
      </c>
      <c r="B320" s="4" t="s">
        <v>640</v>
      </c>
      <c r="C320" s="5" t="n">
        <v>2972.47</v>
      </c>
      <c r="D320" s="5" t="n">
        <v>9313.47</v>
      </c>
      <c r="E320" s="5" t="n">
        <v>8037</v>
      </c>
      <c r="F320" s="5" t="n">
        <v>1696</v>
      </c>
    </row>
    <row r="321" customFormat="false" ht="12.75" hidden="false" customHeight="true" outlineLevel="0" collapsed="false">
      <c r="A321" s="4" t="s">
        <v>641</v>
      </c>
      <c r="B321" s="4" t="s">
        <v>642</v>
      </c>
      <c r="C321" s="5" t="n">
        <v>22327.4</v>
      </c>
      <c r="D321" s="5" t="n">
        <v>216572.69</v>
      </c>
      <c r="E321" s="5" t="n">
        <v>207492.13</v>
      </c>
      <c r="F321" s="5" t="n">
        <v>13246.84</v>
      </c>
    </row>
    <row r="322" customFormat="false" ht="12.75" hidden="false" customHeight="true" outlineLevel="0" collapsed="false">
      <c r="A322" s="4" t="s">
        <v>643</v>
      </c>
      <c r="B322" s="4" t="s">
        <v>644</v>
      </c>
      <c r="C322" s="5" t="n">
        <v>4452.93</v>
      </c>
      <c r="D322" s="5" t="n">
        <v>13771.16</v>
      </c>
      <c r="E322" s="5" t="n">
        <v>14061.41</v>
      </c>
      <c r="F322" s="5" t="n">
        <v>4743.18</v>
      </c>
    </row>
    <row r="323" customFormat="false" ht="12.75" hidden="false" customHeight="true" outlineLevel="0" collapsed="false">
      <c r="A323" s="4" t="s">
        <v>645</v>
      </c>
      <c r="B323" s="4" t="s">
        <v>646</v>
      </c>
      <c r="C323" s="5" t="n">
        <v>8702.84</v>
      </c>
      <c r="D323" s="5" t="n">
        <v>42847.77</v>
      </c>
      <c r="E323" s="5" t="n">
        <v>57944.08</v>
      </c>
      <c r="F323" s="5" t="n">
        <v>23799.15</v>
      </c>
    </row>
    <row r="324" customFormat="false" ht="12.75" hidden="false" customHeight="true" outlineLevel="0" collapsed="false">
      <c r="A324" s="4" t="s">
        <v>647</v>
      </c>
      <c r="B324" s="4" t="s">
        <v>648</v>
      </c>
      <c r="C324" s="5" t="n">
        <v>0</v>
      </c>
      <c r="D324" s="5" t="n">
        <v>0</v>
      </c>
      <c r="E324" s="5" t="n">
        <v>352.5</v>
      </c>
      <c r="F324" s="5" t="n">
        <v>352.5</v>
      </c>
    </row>
    <row r="325" customFormat="false" ht="12.75" hidden="false" customHeight="true" outlineLevel="0" collapsed="false">
      <c r="A325" s="4" t="s">
        <v>649</v>
      </c>
      <c r="B325" s="4" t="s">
        <v>650</v>
      </c>
      <c r="C325" s="5" t="n">
        <v>48425.4</v>
      </c>
      <c r="D325" s="5" t="n">
        <v>117840.88</v>
      </c>
      <c r="E325" s="5" t="n">
        <v>105038.3</v>
      </c>
      <c r="F325" s="5" t="n">
        <v>35622.82</v>
      </c>
    </row>
    <row r="326" customFormat="false" ht="12.75" hidden="false" customHeight="true" outlineLevel="0" collapsed="false">
      <c r="A326" s="4" t="s">
        <v>651</v>
      </c>
      <c r="B326" s="4" t="s">
        <v>652</v>
      </c>
      <c r="C326" s="5" t="n">
        <v>411.6</v>
      </c>
      <c r="D326" s="5" t="n">
        <v>1572.9</v>
      </c>
      <c r="E326" s="5" t="n">
        <v>1161.3</v>
      </c>
      <c r="F326" s="5" t="n">
        <v>0</v>
      </c>
    </row>
    <row r="327" customFormat="false" ht="12.75" hidden="false" customHeight="true" outlineLevel="0" collapsed="false">
      <c r="A327" s="4" t="s">
        <v>653</v>
      </c>
      <c r="B327" s="4" t="s">
        <v>654</v>
      </c>
      <c r="C327" s="5" t="n">
        <v>0</v>
      </c>
      <c r="D327" s="5" t="n">
        <v>5925.3</v>
      </c>
      <c r="E327" s="5" t="n">
        <v>5925.3</v>
      </c>
      <c r="F327" s="5" t="n">
        <v>0</v>
      </c>
    </row>
    <row r="328" customFormat="false" ht="12.75" hidden="false" customHeight="true" outlineLevel="0" collapsed="false">
      <c r="A328" s="4" t="s">
        <v>655</v>
      </c>
      <c r="B328" s="4" t="s">
        <v>656</v>
      </c>
      <c r="C328" s="5" t="n">
        <v>4846.4</v>
      </c>
      <c r="D328" s="5" t="n">
        <v>16054.4</v>
      </c>
      <c r="E328" s="5" t="n">
        <v>11208</v>
      </c>
      <c r="F328" s="5" t="n">
        <v>0</v>
      </c>
    </row>
    <row r="329" customFormat="false" ht="12.75" hidden="false" customHeight="true" outlineLevel="0" collapsed="false">
      <c r="A329" s="4" t="s">
        <v>657</v>
      </c>
      <c r="B329" s="4" t="s">
        <v>658</v>
      </c>
      <c r="C329" s="5" t="n">
        <v>0</v>
      </c>
      <c r="D329" s="5" t="n">
        <v>11533</v>
      </c>
      <c r="E329" s="5" t="n">
        <v>16453</v>
      </c>
      <c r="F329" s="5" t="n">
        <v>4920</v>
      </c>
    </row>
    <row r="330" customFormat="false" ht="12.75" hidden="false" customHeight="true" outlineLevel="0" collapsed="false">
      <c r="A330" s="4" t="s">
        <v>659</v>
      </c>
      <c r="B330" s="4" t="s">
        <v>660</v>
      </c>
      <c r="C330" s="5" t="n">
        <v>124055.73</v>
      </c>
      <c r="D330" s="5" t="n">
        <v>414652.56</v>
      </c>
      <c r="E330" s="5" t="n">
        <v>495663.76</v>
      </c>
      <c r="F330" s="5" t="n">
        <v>205066.93</v>
      </c>
    </row>
    <row r="331" customFormat="false" ht="12.75" hidden="false" customHeight="true" outlineLevel="0" collapsed="false">
      <c r="A331" s="4" t="s">
        <v>661</v>
      </c>
      <c r="B331" s="4" t="s">
        <v>662</v>
      </c>
      <c r="C331" s="5" t="n">
        <v>6507.59</v>
      </c>
      <c r="D331" s="5" t="n">
        <v>14898.51</v>
      </c>
      <c r="E331" s="5" t="n">
        <v>9124.8</v>
      </c>
      <c r="F331" s="5" t="n">
        <v>733.88</v>
      </c>
    </row>
    <row r="332" customFormat="false" ht="12.75" hidden="false" customHeight="true" outlineLevel="0" collapsed="false">
      <c r="A332" s="4" t="s">
        <v>663</v>
      </c>
      <c r="B332" s="4" t="s">
        <v>664</v>
      </c>
      <c r="C332" s="5" t="n">
        <v>3598.8</v>
      </c>
      <c r="D332" s="5" t="n">
        <v>9296.9</v>
      </c>
      <c r="E332" s="5" t="n">
        <v>5698.1</v>
      </c>
      <c r="F332" s="5" t="n">
        <v>0</v>
      </c>
    </row>
    <row r="333" customFormat="false" ht="12.75" hidden="false" customHeight="true" outlineLevel="0" collapsed="false">
      <c r="A333" s="4" t="s">
        <v>665</v>
      </c>
      <c r="B333" s="4" t="s">
        <v>666</v>
      </c>
      <c r="C333" s="5" t="n">
        <v>3206</v>
      </c>
      <c r="D333" s="5" t="n">
        <v>68224.5</v>
      </c>
      <c r="E333" s="5" t="n">
        <v>72307</v>
      </c>
      <c r="F333" s="5" t="n">
        <v>7288.5</v>
      </c>
    </row>
    <row r="334" customFormat="false" ht="12.75" hidden="false" customHeight="true" outlineLevel="0" collapsed="false">
      <c r="A334" s="4" t="s">
        <v>667</v>
      </c>
      <c r="B334" s="4" t="s">
        <v>668</v>
      </c>
      <c r="C334" s="5" t="n">
        <v>12183.36</v>
      </c>
      <c r="D334" s="5" t="n">
        <v>56975.62</v>
      </c>
      <c r="E334" s="5" t="n">
        <v>62429.9</v>
      </c>
      <c r="F334" s="5" t="n">
        <v>17637.64</v>
      </c>
    </row>
    <row r="335" customFormat="false" ht="12.75" hidden="false" customHeight="true" outlineLevel="0" collapsed="false">
      <c r="A335" s="4" t="s">
        <v>669</v>
      </c>
      <c r="B335" s="4" t="s">
        <v>670</v>
      </c>
      <c r="C335" s="5" t="n">
        <v>9669.5</v>
      </c>
      <c r="D335" s="5" t="n">
        <v>20109.5</v>
      </c>
      <c r="E335" s="5" t="n">
        <v>24641</v>
      </c>
      <c r="F335" s="5" t="n">
        <v>14201</v>
      </c>
    </row>
    <row r="336" customFormat="false" ht="12.75" hidden="false" customHeight="true" outlineLevel="0" collapsed="false">
      <c r="A336" s="4" t="s">
        <v>671</v>
      </c>
      <c r="B336" s="4" t="s">
        <v>672</v>
      </c>
      <c r="C336" s="5" t="n">
        <v>1752.5</v>
      </c>
      <c r="D336" s="5" t="n">
        <v>2496.5</v>
      </c>
      <c r="E336" s="5" t="n">
        <v>744</v>
      </c>
      <c r="F336" s="5" t="n">
        <v>0</v>
      </c>
    </row>
    <row r="337" customFormat="false" ht="12.75" hidden="false" customHeight="true" outlineLevel="0" collapsed="false">
      <c r="A337" s="4" t="s">
        <v>673</v>
      </c>
      <c r="B337" s="4" t="s">
        <v>674</v>
      </c>
      <c r="C337" s="5" t="n">
        <v>6109.83</v>
      </c>
      <c r="D337" s="5" t="n">
        <v>10551.73</v>
      </c>
      <c r="E337" s="5" t="n">
        <v>7971.5</v>
      </c>
      <c r="F337" s="5" t="n">
        <v>3529.6</v>
      </c>
    </row>
    <row r="338" customFormat="false" ht="12.75" hidden="false" customHeight="true" outlineLevel="0" collapsed="false">
      <c r="A338" s="4" t="s">
        <v>675</v>
      </c>
      <c r="B338" s="4" t="s">
        <v>676</v>
      </c>
      <c r="C338" s="5" t="n">
        <v>3704.03</v>
      </c>
      <c r="D338" s="5" t="n">
        <v>14498.97</v>
      </c>
      <c r="E338" s="5" t="n">
        <v>16840.17</v>
      </c>
      <c r="F338" s="5" t="n">
        <v>6045.23</v>
      </c>
    </row>
    <row r="339" customFormat="false" ht="12.75" hidden="false" customHeight="true" outlineLevel="0" collapsed="false">
      <c r="A339" s="4" t="s">
        <v>677</v>
      </c>
      <c r="B339" s="4" t="s">
        <v>678</v>
      </c>
      <c r="C339" s="5" t="n">
        <v>20024.4</v>
      </c>
      <c r="D339" s="5" t="n">
        <v>44252.8</v>
      </c>
      <c r="E339" s="5" t="n">
        <v>26938.4</v>
      </c>
      <c r="F339" s="5" t="n">
        <v>2710</v>
      </c>
    </row>
    <row r="340" customFormat="false" ht="12.75" hidden="false" customHeight="true" outlineLevel="0" collapsed="false">
      <c r="A340" s="4" t="s">
        <v>679</v>
      </c>
      <c r="B340" s="4" t="s">
        <v>680</v>
      </c>
      <c r="C340" s="5" t="n">
        <v>4884</v>
      </c>
      <c r="D340" s="5" t="n">
        <v>15659.4</v>
      </c>
      <c r="E340" s="5" t="n">
        <v>10775.4</v>
      </c>
      <c r="F340" s="5" t="n">
        <v>0</v>
      </c>
    </row>
    <row r="341" customFormat="false" ht="12.75" hidden="false" customHeight="true" outlineLevel="0" collapsed="false">
      <c r="A341" s="4" t="s">
        <v>681</v>
      </c>
      <c r="B341" s="4" t="s">
        <v>682</v>
      </c>
      <c r="C341" s="5" t="n">
        <v>1102.1</v>
      </c>
      <c r="D341" s="5" t="n">
        <v>3650.41</v>
      </c>
      <c r="E341" s="5" t="n">
        <v>2548.31</v>
      </c>
      <c r="F341" s="5" t="n">
        <v>0</v>
      </c>
    </row>
    <row r="342" customFormat="false" ht="12.75" hidden="false" customHeight="true" outlineLevel="0" collapsed="false">
      <c r="A342" s="4" t="s">
        <v>683</v>
      </c>
      <c r="B342" s="4" t="s">
        <v>684</v>
      </c>
      <c r="C342" s="5" t="n">
        <v>0</v>
      </c>
      <c r="D342" s="5" t="n">
        <v>1740</v>
      </c>
      <c r="E342" s="5" t="n">
        <v>1740</v>
      </c>
      <c r="F342" s="5" t="n">
        <v>0</v>
      </c>
    </row>
    <row r="343" customFormat="false" ht="12.75" hidden="false" customHeight="true" outlineLevel="0" collapsed="false">
      <c r="A343" s="4" t="s">
        <v>685</v>
      </c>
      <c r="B343" s="4" t="s">
        <v>686</v>
      </c>
      <c r="C343" s="5" t="n">
        <v>88403.35</v>
      </c>
      <c r="D343" s="5" t="n">
        <v>190524.94</v>
      </c>
      <c r="E343" s="5" t="n">
        <v>103529.37</v>
      </c>
      <c r="F343" s="5" t="n">
        <v>1407.78</v>
      </c>
    </row>
    <row r="344" customFormat="false" ht="12.75" hidden="false" customHeight="true" outlineLevel="0" collapsed="false">
      <c r="A344" s="4" t="s">
        <v>687</v>
      </c>
      <c r="B344" s="4" t="s">
        <v>688</v>
      </c>
      <c r="C344" s="5" t="n">
        <v>960</v>
      </c>
      <c r="D344" s="5" t="n">
        <v>960</v>
      </c>
      <c r="E344" s="5" t="n">
        <v>0</v>
      </c>
      <c r="F344" s="5" t="n">
        <v>0</v>
      </c>
    </row>
    <row r="345" customFormat="false" ht="12.75" hidden="false" customHeight="true" outlineLevel="0" collapsed="false">
      <c r="A345" s="4" t="s">
        <v>689</v>
      </c>
      <c r="B345" s="4" t="s">
        <v>690</v>
      </c>
      <c r="C345" s="5" t="n">
        <v>17858</v>
      </c>
      <c r="D345" s="5" t="n">
        <v>61038</v>
      </c>
      <c r="E345" s="5" t="n">
        <v>65218</v>
      </c>
      <c r="F345" s="5" t="n">
        <v>22038</v>
      </c>
    </row>
    <row r="346" customFormat="false" ht="12.75" hidden="false" customHeight="true" outlineLevel="0" collapsed="false">
      <c r="A346" s="4" t="s">
        <v>691</v>
      </c>
      <c r="B346" s="4" t="s">
        <v>692</v>
      </c>
      <c r="C346" s="5" t="n">
        <v>3779</v>
      </c>
      <c r="D346" s="5" t="n">
        <v>22557.2</v>
      </c>
      <c r="E346" s="5" t="n">
        <v>20238.6</v>
      </c>
      <c r="F346" s="5" t="n">
        <v>1460.4</v>
      </c>
    </row>
    <row r="347" customFormat="false" ht="12.75" hidden="false" customHeight="true" outlineLevel="0" collapsed="false">
      <c r="A347" s="4" t="s">
        <v>693</v>
      </c>
      <c r="B347" s="4" t="s">
        <v>694</v>
      </c>
      <c r="C347" s="5" t="n">
        <v>10291.34</v>
      </c>
      <c r="D347" s="5" t="n">
        <v>14556.13</v>
      </c>
      <c r="E347" s="5" t="n">
        <v>9671.36</v>
      </c>
      <c r="F347" s="5" t="n">
        <v>5406.57</v>
      </c>
    </row>
    <row r="348" customFormat="false" ht="12.75" hidden="false" customHeight="true" outlineLevel="0" collapsed="false">
      <c r="A348" s="4" t="s">
        <v>695</v>
      </c>
      <c r="B348" s="4" t="s">
        <v>696</v>
      </c>
      <c r="C348" s="5" t="n">
        <v>211.32</v>
      </c>
      <c r="D348" s="5" t="n">
        <v>765.36</v>
      </c>
      <c r="E348" s="5" t="n">
        <v>787.32</v>
      </c>
      <c r="F348" s="5" t="n">
        <v>233.28</v>
      </c>
    </row>
    <row r="349" customFormat="false" ht="12.75" hidden="false" customHeight="true" outlineLevel="0" collapsed="false">
      <c r="A349" s="4" t="s">
        <v>697</v>
      </c>
      <c r="B349" s="4" t="s">
        <v>698</v>
      </c>
      <c r="C349" s="5" t="n">
        <v>5520.32</v>
      </c>
      <c r="D349" s="5" t="n">
        <v>10834.98</v>
      </c>
      <c r="E349" s="5" t="n">
        <v>5314.66</v>
      </c>
      <c r="F349" s="5" t="n">
        <v>0</v>
      </c>
    </row>
    <row r="350" customFormat="false" ht="12.75" hidden="false" customHeight="true" outlineLevel="0" collapsed="false">
      <c r="A350" s="4" t="s">
        <v>699</v>
      </c>
      <c r="B350" s="4" t="s">
        <v>700</v>
      </c>
      <c r="C350" s="5" t="n">
        <v>87</v>
      </c>
      <c r="D350" s="5" t="n">
        <v>87</v>
      </c>
      <c r="E350" s="5" t="n">
        <v>0</v>
      </c>
      <c r="F350" s="5" t="n">
        <v>0</v>
      </c>
    </row>
    <row r="351" customFormat="false" ht="12.75" hidden="false" customHeight="true" outlineLevel="0" collapsed="false">
      <c r="A351" s="4" t="s">
        <v>701</v>
      </c>
      <c r="B351" s="4" t="s">
        <v>702</v>
      </c>
      <c r="C351" s="5" t="n">
        <v>924</v>
      </c>
      <c r="D351" s="5" t="n">
        <v>3696</v>
      </c>
      <c r="E351" s="5" t="n">
        <v>3344.88</v>
      </c>
      <c r="F351" s="5" t="n">
        <v>572.88</v>
      </c>
    </row>
    <row r="352" customFormat="false" ht="12.75" hidden="false" customHeight="true" outlineLevel="0" collapsed="false">
      <c r="A352" s="4" t="s">
        <v>703</v>
      </c>
      <c r="B352" s="4" t="s">
        <v>704</v>
      </c>
      <c r="C352" s="5" t="n">
        <v>0</v>
      </c>
      <c r="D352" s="5" t="n">
        <v>0</v>
      </c>
      <c r="E352" s="5" t="n">
        <v>900</v>
      </c>
      <c r="F352" s="5" t="n">
        <v>900</v>
      </c>
    </row>
    <row r="353" customFormat="false" ht="12.75" hidden="false" customHeight="true" outlineLevel="0" collapsed="false">
      <c r="A353" s="4" t="s">
        <v>705</v>
      </c>
      <c r="B353" s="4" t="s">
        <v>706</v>
      </c>
      <c r="C353" s="5" t="n">
        <v>432</v>
      </c>
      <c r="D353" s="5" t="n">
        <v>432</v>
      </c>
      <c r="E353" s="5" t="n">
        <v>0</v>
      </c>
      <c r="F353" s="5" t="n">
        <v>0</v>
      </c>
    </row>
    <row r="354" customFormat="false" ht="12.75" hidden="false" customHeight="true" outlineLevel="0" collapsed="false">
      <c r="A354" s="4" t="s">
        <v>707</v>
      </c>
      <c r="B354" s="4" t="s">
        <v>708</v>
      </c>
      <c r="C354" s="5" t="n">
        <v>31061.6</v>
      </c>
      <c r="D354" s="5" t="n">
        <v>50250.8</v>
      </c>
      <c r="E354" s="5" t="n">
        <v>21349.2</v>
      </c>
      <c r="F354" s="5" t="n">
        <v>2160</v>
      </c>
    </row>
    <row r="355" customFormat="false" ht="12.75" hidden="false" customHeight="true" outlineLevel="0" collapsed="false">
      <c r="A355" s="4" t="s">
        <v>709</v>
      </c>
      <c r="B355" s="4" t="s">
        <v>710</v>
      </c>
      <c r="C355" s="5" t="n">
        <v>0</v>
      </c>
      <c r="D355" s="5" t="n">
        <v>0</v>
      </c>
      <c r="E355" s="5" t="n">
        <v>368.8</v>
      </c>
      <c r="F355" s="5" t="n">
        <v>368.8</v>
      </c>
    </row>
    <row r="356" customFormat="false" ht="12.75" hidden="false" customHeight="true" outlineLevel="0" collapsed="false">
      <c r="A356" s="4" t="s">
        <v>711</v>
      </c>
      <c r="B356" s="4" t="s">
        <v>712</v>
      </c>
      <c r="C356" s="5" t="n">
        <v>14721.6</v>
      </c>
      <c r="D356" s="5" t="n">
        <v>39284</v>
      </c>
      <c r="E356" s="5" t="n">
        <v>34959.1</v>
      </c>
      <c r="F356" s="5" t="n">
        <v>10396.7</v>
      </c>
    </row>
    <row r="357" customFormat="false" ht="12.75" hidden="false" customHeight="true" outlineLevel="0" collapsed="false">
      <c r="A357" s="4" t="s">
        <v>713</v>
      </c>
      <c r="B357" s="4" t="s">
        <v>714</v>
      </c>
      <c r="C357" s="5" t="n">
        <v>0</v>
      </c>
      <c r="D357" s="5" t="n">
        <v>579.96</v>
      </c>
      <c r="E357" s="5" t="n">
        <v>362.78</v>
      </c>
      <c r="F357" s="5" t="n">
        <v>-217.18</v>
      </c>
    </row>
    <row r="358" customFormat="false" ht="12.75" hidden="false" customHeight="true" outlineLevel="0" collapsed="false">
      <c r="A358" s="4" t="s">
        <v>715</v>
      </c>
      <c r="B358" s="4" t="s">
        <v>716</v>
      </c>
      <c r="C358" s="5" t="n">
        <v>0</v>
      </c>
      <c r="D358" s="5" t="n">
        <v>219.8</v>
      </c>
      <c r="E358" s="5" t="n">
        <v>219.8</v>
      </c>
      <c r="F358" s="5" t="n">
        <v>0</v>
      </c>
    </row>
    <row r="359" customFormat="false" ht="12.75" hidden="false" customHeight="true" outlineLevel="0" collapsed="false">
      <c r="A359" s="4" t="s">
        <v>717</v>
      </c>
      <c r="B359" s="4" t="s">
        <v>718</v>
      </c>
      <c r="C359" s="5" t="n">
        <v>3083.91</v>
      </c>
      <c r="D359" s="5" t="n">
        <v>12425.09</v>
      </c>
      <c r="E359" s="5" t="n">
        <v>13619.18</v>
      </c>
      <c r="F359" s="5" t="n">
        <v>4278</v>
      </c>
    </row>
    <row r="360" customFormat="false" ht="12.75" hidden="false" customHeight="true" outlineLevel="0" collapsed="false">
      <c r="A360" s="4" t="s">
        <v>719</v>
      </c>
      <c r="B360" s="4" t="s">
        <v>720</v>
      </c>
      <c r="C360" s="5" t="n">
        <v>39999.09</v>
      </c>
      <c r="D360" s="5" t="n">
        <v>105763.14</v>
      </c>
      <c r="E360" s="5" t="n">
        <v>74589.9</v>
      </c>
      <c r="F360" s="5" t="n">
        <v>8825.85</v>
      </c>
    </row>
    <row r="361" customFormat="false" ht="12.75" hidden="false" customHeight="true" outlineLevel="0" collapsed="false">
      <c r="A361" s="4" t="s">
        <v>721</v>
      </c>
      <c r="B361" s="4" t="s">
        <v>722</v>
      </c>
      <c r="C361" s="5" t="n">
        <v>0</v>
      </c>
      <c r="D361" s="5" t="n">
        <v>3517</v>
      </c>
      <c r="E361" s="5" t="n">
        <v>3517</v>
      </c>
      <c r="F361" s="5" t="n">
        <v>0</v>
      </c>
    </row>
    <row r="362" customFormat="false" ht="12.75" hidden="false" customHeight="true" outlineLevel="0" collapsed="false">
      <c r="A362" s="4" t="s">
        <v>723</v>
      </c>
      <c r="B362" s="4" t="s">
        <v>724</v>
      </c>
      <c r="C362" s="5" t="n">
        <v>0</v>
      </c>
      <c r="D362" s="5" t="n">
        <v>4864.88</v>
      </c>
      <c r="E362" s="5" t="n">
        <v>5204.88</v>
      </c>
      <c r="F362" s="5" t="n">
        <v>340</v>
      </c>
    </row>
    <row r="363" customFormat="false" ht="12.75" hidden="false" customHeight="true" outlineLevel="0" collapsed="false">
      <c r="A363" s="4" t="s">
        <v>725</v>
      </c>
      <c r="B363" s="4" t="s">
        <v>726</v>
      </c>
      <c r="C363" s="5" t="n">
        <v>27586.7</v>
      </c>
      <c r="D363" s="5" t="n">
        <v>117676.52</v>
      </c>
      <c r="E363" s="5" t="n">
        <v>101666.32</v>
      </c>
      <c r="F363" s="5" t="n">
        <v>11576.5</v>
      </c>
    </row>
    <row r="364" customFormat="false" ht="12.75" hidden="false" customHeight="true" outlineLevel="0" collapsed="false">
      <c r="A364" s="4" t="s">
        <v>727</v>
      </c>
      <c r="B364" s="4" t="s">
        <v>728</v>
      </c>
      <c r="C364" s="5" t="n">
        <v>14944.5</v>
      </c>
      <c r="D364" s="5" t="n">
        <v>193324.5</v>
      </c>
      <c r="E364" s="5" t="n">
        <v>215740</v>
      </c>
      <c r="F364" s="5" t="n">
        <v>37360</v>
      </c>
    </row>
    <row r="365" customFormat="false" ht="12.75" hidden="false" customHeight="true" outlineLevel="0" collapsed="false">
      <c r="A365" s="4" t="s">
        <v>729</v>
      </c>
      <c r="B365" s="4" t="s">
        <v>730</v>
      </c>
      <c r="C365" s="5" t="n">
        <v>1426.2</v>
      </c>
      <c r="D365" s="5" t="n">
        <v>2464.28</v>
      </c>
      <c r="E365" s="5" t="n">
        <v>2630.98</v>
      </c>
      <c r="F365" s="5" t="n">
        <v>1592.9</v>
      </c>
    </row>
    <row r="366" customFormat="false" ht="12.75" hidden="false" customHeight="true" outlineLevel="0" collapsed="false">
      <c r="A366" s="4" t="s">
        <v>731</v>
      </c>
      <c r="B366" s="4" t="s">
        <v>732</v>
      </c>
      <c r="C366" s="5" t="n">
        <v>0</v>
      </c>
      <c r="D366" s="5" t="n">
        <v>297.5</v>
      </c>
      <c r="E366" s="5" t="n">
        <v>297.5</v>
      </c>
      <c r="F366" s="5" t="n">
        <v>0</v>
      </c>
    </row>
    <row r="367" customFormat="false" ht="12.75" hidden="false" customHeight="true" outlineLevel="0" collapsed="false">
      <c r="A367" s="4" t="s">
        <v>733</v>
      </c>
      <c r="B367" s="4" t="s">
        <v>734</v>
      </c>
      <c r="C367" s="5" t="n">
        <v>30350</v>
      </c>
      <c r="D367" s="5" t="n">
        <v>77350</v>
      </c>
      <c r="E367" s="5" t="n">
        <v>54750</v>
      </c>
      <c r="F367" s="5" t="n">
        <v>7750</v>
      </c>
    </row>
    <row r="368" customFormat="false" ht="12.75" hidden="false" customHeight="true" outlineLevel="0" collapsed="false">
      <c r="A368" s="4" t="s">
        <v>735</v>
      </c>
      <c r="B368" s="4" t="s">
        <v>736</v>
      </c>
      <c r="C368" s="5" t="n">
        <v>64849</v>
      </c>
      <c r="D368" s="5" t="n">
        <v>207003.62</v>
      </c>
      <c r="E368" s="5" t="n">
        <v>217299.3</v>
      </c>
      <c r="F368" s="5" t="n">
        <v>75144.68</v>
      </c>
    </row>
    <row r="369" customFormat="false" ht="12.75" hidden="false" customHeight="true" outlineLevel="0" collapsed="false">
      <c r="A369" s="4" t="s">
        <v>737</v>
      </c>
      <c r="B369" s="4" t="s">
        <v>738</v>
      </c>
      <c r="C369" s="5" t="n">
        <v>15921</v>
      </c>
      <c r="D369" s="5" t="n">
        <v>21085</v>
      </c>
      <c r="E369" s="5" t="n">
        <v>15294.5</v>
      </c>
      <c r="F369" s="5" t="n">
        <v>10130.5</v>
      </c>
    </row>
    <row r="370" customFormat="false" ht="12.75" hidden="false" customHeight="true" outlineLevel="0" collapsed="false">
      <c r="A370" s="4" t="s">
        <v>739</v>
      </c>
      <c r="B370" s="4" t="s">
        <v>740</v>
      </c>
      <c r="C370" s="5" t="n">
        <v>17276.15</v>
      </c>
      <c r="D370" s="5" t="n">
        <v>51985</v>
      </c>
      <c r="E370" s="5" t="n">
        <v>51299.19</v>
      </c>
      <c r="F370" s="5" t="n">
        <v>16590.34</v>
      </c>
    </row>
    <row r="371" customFormat="false" ht="12.75" hidden="false" customHeight="true" outlineLevel="0" collapsed="false">
      <c r="A371" s="4" t="s">
        <v>741</v>
      </c>
      <c r="B371" s="4" t="s">
        <v>742</v>
      </c>
      <c r="C371" s="5" t="n">
        <v>18720</v>
      </c>
      <c r="D371" s="5" t="n">
        <v>81120</v>
      </c>
      <c r="E371" s="5" t="n">
        <v>62400</v>
      </c>
      <c r="F371" s="5" t="n">
        <v>0</v>
      </c>
    </row>
    <row r="372" customFormat="false" ht="12.75" hidden="false" customHeight="true" outlineLevel="0" collapsed="false">
      <c r="A372" s="4" t="s">
        <v>743</v>
      </c>
      <c r="B372" s="4" t="s">
        <v>744</v>
      </c>
      <c r="C372" s="5" t="n">
        <v>1657.13</v>
      </c>
      <c r="D372" s="5" t="n">
        <v>8853.3</v>
      </c>
      <c r="E372" s="5" t="n">
        <v>7436.17</v>
      </c>
      <c r="F372" s="5" t="n">
        <v>240</v>
      </c>
    </row>
    <row r="373" customFormat="false" ht="12.75" hidden="false" customHeight="true" outlineLevel="0" collapsed="false">
      <c r="A373" s="4" t="s">
        <v>745</v>
      </c>
      <c r="B373" s="4" t="s">
        <v>746</v>
      </c>
      <c r="C373" s="5" t="n">
        <v>30243.46</v>
      </c>
      <c r="D373" s="5" t="n">
        <v>86398.9</v>
      </c>
      <c r="E373" s="5" t="n">
        <v>122942.4</v>
      </c>
      <c r="F373" s="5" t="n">
        <v>66786.96</v>
      </c>
    </row>
    <row r="374" customFormat="false" ht="12.75" hidden="false" customHeight="true" outlineLevel="0" collapsed="false">
      <c r="A374" s="4" t="s">
        <v>747</v>
      </c>
      <c r="B374" s="4" t="s">
        <v>748</v>
      </c>
      <c r="C374" s="5" t="n">
        <v>3425.08</v>
      </c>
      <c r="D374" s="5" t="n">
        <v>6132.51</v>
      </c>
      <c r="E374" s="5" t="n">
        <v>5167.72</v>
      </c>
      <c r="F374" s="5" t="n">
        <v>2460.29</v>
      </c>
    </row>
    <row r="375" customFormat="false" ht="12.75" hidden="false" customHeight="true" outlineLevel="0" collapsed="false">
      <c r="A375" s="4" t="s">
        <v>749</v>
      </c>
      <c r="B375" s="4" t="s">
        <v>750</v>
      </c>
      <c r="C375" s="5" t="n">
        <v>44948.46</v>
      </c>
      <c r="D375" s="5" t="n">
        <v>103101.16</v>
      </c>
      <c r="E375" s="5" t="n">
        <v>58152.7</v>
      </c>
      <c r="F375" s="5" t="n">
        <v>0</v>
      </c>
    </row>
    <row r="376" customFormat="false" ht="12.75" hidden="false" customHeight="true" outlineLevel="0" collapsed="false">
      <c r="A376" s="4" t="s">
        <v>751</v>
      </c>
      <c r="B376" s="4" t="s">
        <v>752</v>
      </c>
      <c r="C376" s="5" t="n">
        <v>0</v>
      </c>
      <c r="D376" s="5" t="n">
        <v>7860</v>
      </c>
      <c r="E376" s="5" t="n">
        <v>7860</v>
      </c>
      <c r="F376" s="5" t="n">
        <v>0</v>
      </c>
    </row>
    <row r="377" customFormat="false" ht="12.75" hidden="false" customHeight="true" outlineLevel="0" collapsed="false">
      <c r="A377" s="4" t="s">
        <v>753</v>
      </c>
      <c r="B377" s="4" t="s">
        <v>754</v>
      </c>
      <c r="C377" s="5" t="n">
        <v>88</v>
      </c>
      <c r="D377" s="5" t="n">
        <v>1651</v>
      </c>
      <c r="E377" s="5" t="n">
        <v>1563</v>
      </c>
      <c r="F377" s="5" t="n">
        <v>0</v>
      </c>
    </row>
    <row r="378" customFormat="false" ht="12.75" hidden="false" customHeight="true" outlineLevel="0" collapsed="false">
      <c r="A378" s="4" t="s">
        <v>755</v>
      </c>
      <c r="B378" s="4" t="s">
        <v>756</v>
      </c>
      <c r="C378" s="5" t="n">
        <v>1780</v>
      </c>
      <c r="D378" s="5" t="n">
        <v>6965</v>
      </c>
      <c r="E378" s="5" t="n">
        <v>8405</v>
      </c>
      <c r="F378" s="5" t="n">
        <v>3220</v>
      </c>
    </row>
    <row r="379" customFormat="false" ht="12.75" hidden="false" customHeight="true" outlineLevel="0" collapsed="false">
      <c r="A379" s="4" t="s">
        <v>757</v>
      </c>
      <c r="B379" s="4" t="s">
        <v>758</v>
      </c>
      <c r="C379" s="5" t="n">
        <v>0</v>
      </c>
      <c r="D379" s="5" t="n">
        <v>3500</v>
      </c>
      <c r="E379" s="5" t="n">
        <v>3500</v>
      </c>
      <c r="F379" s="5" t="n">
        <v>0</v>
      </c>
    </row>
    <row r="380" customFormat="false" ht="12.75" hidden="false" customHeight="true" outlineLevel="0" collapsed="false">
      <c r="A380" s="4" t="s">
        <v>759</v>
      </c>
      <c r="B380" s="4" t="s">
        <v>760</v>
      </c>
      <c r="C380" s="5" t="n">
        <v>31456.48</v>
      </c>
      <c r="D380" s="5" t="n">
        <v>40734.42</v>
      </c>
      <c r="E380" s="5" t="n">
        <v>9277.94</v>
      </c>
      <c r="F380" s="5" t="n">
        <v>0</v>
      </c>
    </row>
    <row r="381" customFormat="false" ht="12.75" hidden="false" customHeight="true" outlineLevel="0" collapsed="false">
      <c r="A381" s="4" t="s">
        <v>761</v>
      </c>
      <c r="B381" s="4" t="s">
        <v>762</v>
      </c>
      <c r="C381" s="5" t="n">
        <v>9836.43</v>
      </c>
      <c r="D381" s="5" t="n">
        <v>31402.45</v>
      </c>
      <c r="E381" s="5" t="n">
        <v>23525.92</v>
      </c>
      <c r="F381" s="5" t="n">
        <v>1959.9</v>
      </c>
    </row>
    <row r="382" customFormat="false" ht="12.75" hidden="false" customHeight="true" outlineLevel="0" collapsed="false">
      <c r="A382" s="4" t="s">
        <v>763</v>
      </c>
      <c r="B382" s="4" t="s">
        <v>764</v>
      </c>
      <c r="C382" s="5" t="n">
        <v>595</v>
      </c>
      <c r="D382" s="5" t="n">
        <v>1351</v>
      </c>
      <c r="E382" s="5" t="n">
        <v>756</v>
      </c>
      <c r="F382" s="5" t="n">
        <v>0</v>
      </c>
    </row>
    <row r="383" customFormat="false" ht="12.75" hidden="false" customHeight="true" outlineLevel="0" collapsed="false">
      <c r="A383" s="4" t="s">
        <v>765</v>
      </c>
      <c r="B383" s="4" t="s">
        <v>766</v>
      </c>
      <c r="C383" s="5" t="n">
        <v>114</v>
      </c>
      <c r="D383" s="5" t="n">
        <v>114</v>
      </c>
      <c r="E383" s="5" t="n">
        <v>228</v>
      </c>
      <c r="F383" s="5" t="n">
        <v>228</v>
      </c>
    </row>
    <row r="384" customFormat="false" ht="12.75" hidden="false" customHeight="true" outlineLevel="0" collapsed="false">
      <c r="A384" s="4" t="s">
        <v>767</v>
      </c>
      <c r="B384" s="4" t="s">
        <v>768</v>
      </c>
      <c r="C384" s="5" t="n">
        <v>0</v>
      </c>
      <c r="D384" s="5" t="n">
        <v>1098</v>
      </c>
      <c r="E384" s="5" t="n">
        <v>1098</v>
      </c>
      <c r="F384" s="5" t="n">
        <v>0</v>
      </c>
    </row>
    <row r="385" customFormat="false" ht="12.75" hidden="false" customHeight="true" outlineLevel="0" collapsed="false">
      <c r="A385" s="4" t="s">
        <v>769</v>
      </c>
      <c r="B385" s="4" t="s">
        <v>770</v>
      </c>
      <c r="C385" s="5" t="n">
        <v>0</v>
      </c>
      <c r="D385" s="5" t="n">
        <v>38</v>
      </c>
      <c r="E385" s="5" t="n">
        <v>38</v>
      </c>
      <c r="F385" s="5" t="n">
        <v>0</v>
      </c>
    </row>
    <row r="386" customFormat="false" ht="12.75" hidden="false" customHeight="true" outlineLevel="0" collapsed="false">
      <c r="A386" s="4" t="s">
        <v>771</v>
      </c>
      <c r="B386" s="4" t="s">
        <v>772</v>
      </c>
      <c r="C386" s="5" t="n">
        <v>0</v>
      </c>
      <c r="D386" s="5" t="n">
        <v>0</v>
      </c>
      <c r="E386" s="5" t="n">
        <v>150</v>
      </c>
      <c r="F386" s="5" t="n">
        <v>150</v>
      </c>
    </row>
    <row r="387" customFormat="false" ht="12.75" hidden="false" customHeight="true" outlineLevel="0" collapsed="false">
      <c r="A387" s="4" t="s">
        <v>773</v>
      </c>
      <c r="B387" s="4" t="s">
        <v>774</v>
      </c>
      <c r="C387" s="5" t="n">
        <v>0</v>
      </c>
      <c r="D387" s="5" t="n">
        <v>924</v>
      </c>
      <c r="E387" s="5" t="n">
        <v>924</v>
      </c>
      <c r="F387" s="5" t="n">
        <v>0</v>
      </c>
    </row>
    <row r="388" customFormat="false" ht="12.75" hidden="false" customHeight="true" outlineLevel="0" collapsed="false">
      <c r="A388" s="4" t="s">
        <v>775</v>
      </c>
      <c r="B388" s="4" t="s">
        <v>776</v>
      </c>
      <c r="C388" s="5" t="n">
        <v>17119.75</v>
      </c>
      <c r="D388" s="5" t="n">
        <v>18818.25</v>
      </c>
      <c r="E388" s="5" t="n">
        <v>1698.5</v>
      </c>
      <c r="F388" s="5" t="n">
        <v>0</v>
      </c>
    </row>
    <row r="389" customFormat="false" ht="12.75" hidden="false" customHeight="true" outlineLevel="0" collapsed="false">
      <c r="A389" s="4" t="s">
        <v>777</v>
      </c>
      <c r="B389" s="4" t="s">
        <v>778</v>
      </c>
      <c r="C389" s="5" t="n">
        <v>0</v>
      </c>
      <c r="D389" s="5" t="n">
        <v>4676.5</v>
      </c>
      <c r="E389" s="5" t="n">
        <v>5392</v>
      </c>
      <c r="F389" s="5" t="n">
        <v>715.5</v>
      </c>
    </row>
    <row r="390" customFormat="false" ht="12.75" hidden="false" customHeight="true" outlineLevel="0" collapsed="false">
      <c r="A390" s="4" t="s">
        <v>779</v>
      </c>
      <c r="B390" s="4" t="s">
        <v>780</v>
      </c>
      <c r="C390" s="5" t="n">
        <v>1725</v>
      </c>
      <c r="D390" s="5" t="n">
        <v>1725</v>
      </c>
      <c r="E390" s="5" t="n">
        <v>0</v>
      </c>
      <c r="F390" s="5" t="n">
        <v>0</v>
      </c>
    </row>
    <row r="391" customFormat="false" ht="12.75" hidden="false" customHeight="true" outlineLevel="0" collapsed="false">
      <c r="A391" s="4" t="s">
        <v>781</v>
      </c>
      <c r="B391" s="4" t="s">
        <v>782</v>
      </c>
      <c r="C391" s="5" t="n">
        <v>0</v>
      </c>
      <c r="D391" s="5" t="n">
        <v>1197.3</v>
      </c>
      <c r="E391" s="5" t="n">
        <v>1197.3</v>
      </c>
      <c r="F391" s="5" t="n">
        <v>0</v>
      </c>
    </row>
    <row r="392" customFormat="false" ht="12.75" hidden="false" customHeight="true" outlineLevel="0" collapsed="false">
      <c r="A392" s="4" t="s">
        <v>783</v>
      </c>
      <c r="B392" s="4" t="s">
        <v>784</v>
      </c>
      <c r="C392" s="5" t="n">
        <v>0</v>
      </c>
      <c r="D392" s="5" t="n">
        <v>472.8</v>
      </c>
      <c r="E392" s="5" t="n">
        <v>472.8</v>
      </c>
      <c r="F392" s="5" t="n">
        <v>0</v>
      </c>
    </row>
    <row r="393" customFormat="false" ht="12.75" hidden="false" customHeight="true" outlineLevel="0" collapsed="false">
      <c r="A393" s="4" t="s">
        <v>785</v>
      </c>
      <c r="B393" s="4" t="s">
        <v>786</v>
      </c>
      <c r="C393" s="5" t="n">
        <v>1612.8</v>
      </c>
      <c r="D393" s="5" t="n">
        <v>3628.8</v>
      </c>
      <c r="E393" s="5" t="n">
        <v>2016</v>
      </c>
      <c r="F393" s="5" t="n">
        <v>0</v>
      </c>
    </row>
    <row r="394" customFormat="false" ht="12.75" hidden="false" customHeight="true" outlineLevel="0" collapsed="false">
      <c r="A394" s="4" t="s">
        <v>787</v>
      </c>
      <c r="B394" s="4" t="s">
        <v>788</v>
      </c>
      <c r="C394" s="5" t="n">
        <v>50.45</v>
      </c>
      <c r="D394" s="5" t="n">
        <v>198.9</v>
      </c>
      <c r="E394" s="5" t="n">
        <v>148.45</v>
      </c>
      <c r="F394" s="5" t="n">
        <v>0</v>
      </c>
    </row>
    <row r="395" customFormat="false" ht="12.75" hidden="false" customHeight="true" outlineLevel="0" collapsed="false">
      <c r="A395" s="4" t="s">
        <v>789</v>
      </c>
      <c r="B395" s="4" t="s">
        <v>790</v>
      </c>
      <c r="C395" s="5" t="n">
        <v>0</v>
      </c>
      <c r="D395" s="5" t="n">
        <v>697</v>
      </c>
      <c r="E395" s="5" t="n">
        <v>697</v>
      </c>
      <c r="F395" s="5" t="n">
        <v>0</v>
      </c>
    </row>
    <row r="396" customFormat="false" ht="12.75" hidden="false" customHeight="true" outlineLevel="0" collapsed="false">
      <c r="A396" s="4" t="s">
        <v>791</v>
      </c>
      <c r="B396" s="4" t="s">
        <v>792</v>
      </c>
      <c r="C396" s="5" t="n">
        <v>0</v>
      </c>
      <c r="D396" s="5" t="n">
        <v>3427.14</v>
      </c>
      <c r="E396" s="5" t="n">
        <v>3427.14</v>
      </c>
      <c r="F396" s="5" t="n">
        <v>0</v>
      </c>
    </row>
    <row r="397" customFormat="false" ht="12.75" hidden="false" customHeight="true" outlineLevel="0" collapsed="false">
      <c r="A397" s="4" t="s">
        <v>793</v>
      </c>
      <c r="B397" s="4" t="s">
        <v>794</v>
      </c>
      <c r="C397" s="5" t="n">
        <v>0</v>
      </c>
      <c r="D397" s="5" t="n">
        <v>46.5</v>
      </c>
      <c r="E397" s="5" t="n">
        <v>46.5</v>
      </c>
      <c r="F397" s="5" t="n">
        <v>0</v>
      </c>
    </row>
    <row r="398" customFormat="false" ht="12.75" hidden="false" customHeight="true" outlineLevel="0" collapsed="false">
      <c r="A398" s="4" t="s">
        <v>795</v>
      </c>
      <c r="B398" s="4" t="s">
        <v>796</v>
      </c>
      <c r="C398" s="5" t="n">
        <v>0</v>
      </c>
      <c r="D398" s="5" t="n">
        <v>1625</v>
      </c>
      <c r="E398" s="5" t="n">
        <v>5882</v>
      </c>
      <c r="F398" s="5" t="n">
        <v>4257</v>
      </c>
    </row>
    <row r="399" customFormat="false" ht="12.75" hidden="false" customHeight="true" outlineLevel="0" collapsed="false">
      <c r="A399" s="4" t="s">
        <v>797</v>
      </c>
      <c r="B399" s="4" t="s">
        <v>798</v>
      </c>
      <c r="C399" s="5" t="n">
        <v>0</v>
      </c>
      <c r="D399" s="5" t="n">
        <v>5330</v>
      </c>
      <c r="E399" s="5" t="n">
        <v>5330</v>
      </c>
      <c r="F399" s="5" t="n">
        <v>0</v>
      </c>
    </row>
    <row r="400" customFormat="false" ht="12.75" hidden="false" customHeight="true" outlineLevel="0" collapsed="false">
      <c r="A400" s="4" t="s">
        <v>799</v>
      </c>
      <c r="B400" s="4" t="s">
        <v>800</v>
      </c>
      <c r="C400" s="5" t="n">
        <v>200</v>
      </c>
      <c r="D400" s="5" t="n">
        <v>200</v>
      </c>
      <c r="E400" s="5" t="n">
        <v>0</v>
      </c>
      <c r="F400" s="5" t="n">
        <v>0</v>
      </c>
    </row>
    <row r="401" customFormat="false" ht="12.75" hidden="false" customHeight="true" outlineLevel="0" collapsed="false">
      <c r="A401" s="4" t="s">
        <v>801</v>
      </c>
      <c r="B401" s="4" t="s">
        <v>802</v>
      </c>
      <c r="C401" s="5" t="n">
        <v>0</v>
      </c>
      <c r="D401" s="5" t="n">
        <v>1169.87</v>
      </c>
      <c r="E401" s="5" t="n">
        <v>1169.87</v>
      </c>
      <c r="F401" s="5" t="n">
        <v>0</v>
      </c>
    </row>
    <row r="402" customFormat="false" ht="12.75" hidden="false" customHeight="true" outlineLevel="0" collapsed="false">
      <c r="A402" s="4" t="s">
        <v>803</v>
      </c>
      <c r="B402" s="4" t="s">
        <v>804</v>
      </c>
      <c r="C402" s="5" t="n">
        <v>0</v>
      </c>
      <c r="D402" s="5" t="n">
        <v>2280</v>
      </c>
      <c r="E402" s="5" t="n">
        <v>2280</v>
      </c>
      <c r="F402" s="5" t="n">
        <v>0</v>
      </c>
    </row>
    <row r="403" customFormat="false" ht="12.75" hidden="false" customHeight="true" outlineLevel="0" collapsed="false">
      <c r="A403" s="4" t="s">
        <v>805</v>
      </c>
      <c r="B403" s="4" t="s">
        <v>806</v>
      </c>
      <c r="C403" s="5" t="n">
        <v>0</v>
      </c>
      <c r="D403" s="5" t="n">
        <v>1500</v>
      </c>
      <c r="E403" s="5" t="n">
        <v>1500</v>
      </c>
      <c r="F403" s="5" t="n">
        <v>0</v>
      </c>
    </row>
    <row r="404" customFormat="false" ht="12.75" hidden="false" customHeight="true" outlineLevel="0" collapsed="false">
      <c r="A404" s="4" t="s">
        <v>807</v>
      </c>
      <c r="B404" s="4" t="s">
        <v>808</v>
      </c>
      <c r="C404" s="5" t="n">
        <v>0</v>
      </c>
      <c r="D404" s="5" t="n">
        <v>0</v>
      </c>
      <c r="E404" s="5" t="n">
        <v>9400</v>
      </c>
      <c r="F404" s="5" t="n">
        <v>9400</v>
      </c>
    </row>
    <row r="405" customFormat="false" ht="12.75" hidden="false" customHeight="true" outlineLevel="0" collapsed="false">
      <c r="A405" s="4" t="s">
        <v>809</v>
      </c>
      <c r="B405" s="4" t="s">
        <v>810</v>
      </c>
      <c r="C405" s="5" t="n">
        <v>20723.7</v>
      </c>
      <c r="D405" s="5" t="n">
        <v>20723.7</v>
      </c>
      <c r="E405" s="5" t="n">
        <v>0</v>
      </c>
      <c r="F405" s="5" t="n">
        <v>0</v>
      </c>
    </row>
    <row r="406" customFormat="false" ht="12.75" hidden="false" customHeight="true" outlineLevel="0" collapsed="false">
      <c r="A406" s="4" t="s">
        <v>811</v>
      </c>
      <c r="B406" s="4" t="s">
        <v>812</v>
      </c>
      <c r="C406" s="5" t="n">
        <v>1729.3</v>
      </c>
      <c r="D406" s="5" t="n">
        <v>4066.5</v>
      </c>
      <c r="E406" s="5" t="n">
        <v>4290.6</v>
      </c>
      <c r="F406" s="5" t="n">
        <v>1953.4</v>
      </c>
    </row>
    <row r="407" customFormat="false" ht="12.75" hidden="false" customHeight="true" outlineLevel="0" collapsed="false">
      <c r="A407" s="4" t="s">
        <v>813</v>
      </c>
      <c r="B407" s="4" t="s">
        <v>814</v>
      </c>
      <c r="C407" s="5" t="n">
        <v>292.95</v>
      </c>
      <c r="D407" s="5" t="n">
        <v>803.95</v>
      </c>
      <c r="E407" s="5" t="n">
        <v>511</v>
      </c>
      <c r="F407" s="5" t="n">
        <v>0</v>
      </c>
    </row>
    <row r="408" customFormat="false" ht="12.75" hidden="false" customHeight="true" outlineLevel="0" collapsed="false">
      <c r="A408" s="4" t="s">
        <v>815</v>
      </c>
      <c r="B408" s="4" t="s">
        <v>816</v>
      </c>
      <c r="C408" s="5" t="n">
        <v>324</v>
      </c>
      <c r="D408" s="5" t="n">
        <v>528.7</v>
      </c>
      <c r="E408" s="5" t="n">
        <v>204.7</v>
      </c>
      <c r="F408" s="5" t="n">
        <v>0</v>
      </c>
    </row>
    <row r="409" customFormat="false" ht="12.75" hidden="false" customHeight="true" outlineLevel="0" collapsed="false">
      <c r="A409" s="4" t="s">
        <v>817</v>
      </c>
      <c r="B409" s="4" t="s">
        <v>818</v>
      </c>
      <c r="C409" s="5" t="n">
        <v>1124.98</v>
      </c>
      <c r="D409" s="5" t="n">
        <v>1556.98</v>
      </c>
      <c r="E409" s="5" t="n">
        <v>432</v>
      </c>
      <c r="F409" s="5" t="n">
        <v>0</v>
      </c>
    </row>
    <row r="410" customFormat="false" ht="12.75" hidden="false" customHeight="true" outlineLevel="0" collapsed="false">
      <c r="A410" s="4" t="s">
        <v>819</v>
      </c>
      <c r="B410" s="4" t="s">
        <v>820</v>
      </c>
      <c r="C410" s="5" t="n">
        <v>3189.95</v>
      </c>
      <c r="D410" s="5" t="n">
        <v>14287.57</v>
      </c>
      <c r="E410" s="5" t="n">
        <v>16702.67</v>
      </c>
      <c r="F410" s="5" t="n">
        <v>5605.05</v>
      </c>
    </row>
    <row r="411" customFormat="false" ht="12.75" hidden="false" customHeight="true" outlineLevel="0" collapsed="false">
      <c r="A411" s="4" t="s">
        <v>821</v>
      </c>
      <c r="B411" s="4" t="s">
        <v>822</v>
      </c>
      <c r="C411" s="5" t="n">
        <v>846</v>
      </c>
      <c r="D411" s="5" t="n">
        <v>7280.12</v>
      </c>
      <c r="E411" s="5" t="n">
        <v>9413.32</v>
      </c>
      <c r="F411" s="5" t="n">
        <v>2979.2</v>
      </c>
    </row>
    <row r="412" customFormat="false" ht="12.75" hidden="false" customHeight="true" outlineLevel="0" collapsed="false">
      <c r="A412" s="4" t="s">
        <v>823</v>
      </c>
      <c r="B412" s="4" t="s">
        <v>824</v>
      </c>
      <c r="C412" s="5" t="n">
        <v>0</v>
      </c>
      <c r="D412" s="5" t="n">
        <v>3920.09</v>
      </c>
      <c r="E412" s="5" t="n">
        <v>3920.09</v>
      </c>
      <c r="F412" s="5" t="n">
        <v>0</v>
      </c>
    </row>
    <row r="413" customFormat="false" ht="12.75" hidden="false" customHeight="true" outlineLevel="0" collapsed="false">
      <c r="A413" s="4" t="s">
        <v>825</v>
      </c>
      <c r="B413" s="4" t="s">
        <v>826</v>
      </c>
      <c r="C413" s="5" t="n">
        <v>0</v>
      </c>
      <c r="D413" s="5" t="n">
        <v>2122.2</v>
      </c>
      <c r="E413" s="5" t="n">
        <v>2122.2</v>
      </c>
      <c r="F413" s="5" t="n">
        <v>0</v>
      </c>
    </row>
    <row r="414" customFormat="false" ht="12.75" hidden="false" customHeight="true" outlineLevel="0" collapsed="false">
      <c r="A414" s="4" t="s">
        <v>827</v>
      </c>
      <c r="B414" s="4" t="s">
        <v>828</v>
      </c>
      <c r="C414" s="5" t="n">
        <v>0</v>
      </c>
      <c r="D414" s="5" t="n">
        <v>681.2</v>
      </c>
      <c r="E414" s="5" t="n">
        <v>681.2</v>
      </c>
      <c r="F414" s="5" t="n">
        <v>0</v>
      </c>
    </row>
    <row r="415" customFormat="false" ht="12.75" hidden="false" customHeight="true" outlineLevel="0" collapsed="false">
      <c r="A415" s="4" t="s">
        <v>829</v>
      </c>
      <c r="B415" s="4" t="s">
        <v>830</v>
      </c>
      <c r="C415" s="5" t="n">
        <v>0</v>
      </c>
      <c r="D415" s="5" t="n">
        <v>3550.26</v>
      </c>
      <c r="E415" s="5" t="n">
        <v>3550.26</v>
      </c>
      <c r="F415" s="5" t="n">
        <v>0</v>
      </c>
    </row>
    <row r="416" customFormat="false" ht="12.75" hidden="false" customHeight="true" outlineLevel="0" collapsed="false">
      <c r="A416" s="4" t="s">
        <v>831</v>
      </c>
      <c r="B416" s="4" t="s">
        <v>832</v>
      </c>
      <c r="C416" s="5" t="n">
        <v>0</v>
      </c>
      <c r="D416" s="5" t="n">
        <v>0</v>
      </c>
      <c r="E416" s="5" t="n">
        <v>297</v>
      </c>
      <c r="F416" s="5" t="n">
        <v>297</v>
      </c>
    </row>
    <row r="417" customFormat="false" ht="12.75" hidden="false" customHeight="true" outlineLevel="0" collapsed="false">
      <c r="A417" s="4" t="s">
        <v>833</v>
      </c>
      <c r="B417" s="4" t="s">
        <v>834</v>
      </c>
      <c r="C417" s="5" t="n">
        <v>160.05</v>
      </c>
      <c r="D417" s="5" t="n">
        <v>160.05</v>
      </c>
      <c r="E417" s="5" t="n">
        <v>96.03</v>
      </c>
      <c r="F417" s="5" t="n">
        <v>96.03</v>
      </c>
    </row>
    <row r="418" customFormat="false" ht="12.75" hidden="false" customHeight="true" outlineLevel="0" collapsed="false">
      <c r="A418" s="4" t="s">
        <v>835</v>
      </c>
      <c r="B418" s="4" t="s">
        <v>836</v>
      </c>
      <c r="C418" s="5" t="n">
        <v>8713.77</v>
      </c>
      <c r="D418" s="5" t="n">
        <v>12875.07</v>
      </c>
      <c r="E418" s="5" t="n">
        <v>11594.73</v>
      </c>
      <c r="F418" s="5" t="n">
        <v>7433.43</v>
      </c>
    </row>
    <row r="419" customFormat="false" ht="12.75" hidden="false" customHeight="true" outlineLevel="0" collapsed="false">
      <c r="A419" s="4" t="s">
        <v>837</v>
      </c>
      <c r="B419" s="4" t="s">
        <v>838</v>
      </c>
      <c r="C419" s="5" t="n">
        <v>0</v>
      </c>
      <c r="D419" s="5" t="n">
        <v>1078</v>
      </c>
      <c r="E419" s="5" t="n">
        <v>1078</v>
      </c>
      <c r="F419" s="5" t="n">
        <v>0</v>
      </c>
    </row>
    <row r="420" customFormat="false" ht="12.75" hidden="false" customHeight="true" outlineLevel="0" collapsed="false">
      <c r="A420" s="4" t="s">
        <v>839</v>
      </c>
      <c r="B420" s="4" t="s">
        <v>840</v>
      </c>
      <c r="C420" s="5" t="n">
        <v>3450</v>
      </c>
      <c r="D420" s="5" t="n">
        <v>3450</v>
      </c>
      <c r="E420" s="5" t="n">
        <v>0</v>
      </c>
      <c r="F420" s="5" t="n">
        <v>0</v>
      </c>
    </row>
    <row r="421" customFormat="false" ht="12.75" hidden="false" customHeight="true" outlineLevel="0" collapsed="false">
      <c r="A421" s="4" t="s">
        <v>841</v>
      </c>
      <c r="B421" s="4" t="s">
        <v>842</v>
      </c>
      <c r="C421" s="5" t="n">
        <v>0</v>
      </c>
      <c r="D421" s="5" t="n">
        <v>2184</v>
      </c>
      <c r="E421" s="5" t="n">
        <v>2184</v>
      </c>
      <c r="F421" s="5" t="n">
        <v>0</v>
      </c>
    </row>
    <row r="422" customFormat="false" ht="12.75" hidden="false" customHeight="true" outlineLevel="0" collapsed="false">
      <c r="A422" s="4" t="s">
        <v>843</v>
      </c>
      <c r="B422" s="4" t="s">
        <v>844</v>
      </c>
      <c r="C422" s="5" t="n">
        <v>0</v>
      </c>
      <c r="D422" s="5" t="n">
        <v>6453.38</v>
      </c>
      <c r="E422" s="5" t="n">
        <v>6453.38</v>
      </c>
      <c r="F422" s="5" t="n">
        <v>0</v>
      </c>
    </row>
    <row r="423" customFormat="false" ht="12.75" hidden="false" customHeight="true" outlineLevel="0" collapsed="false">
      <c r="A423" s="4" t="s">
        <v>845</v>
      </c>
      <c r="B423" s="4" t="s">
        <v>846</v>
      </c>
      <c r="C423" s="5" t="n">
        <v>0</v>
      </c>
      <c r="D423" s="5" t="n">
        <v>5274.04</v>
      </c>
      <c r="E423" s="5" t="n">
        <v>5429.03</v>
      </c>
      <c r="F423" s="5" t="n">
        <v>154.99</v>
      </c>
    </row>
    <row r="424" customFormat="false" ht="12.75" hidden="false" customHeight="true" outlineLevel="0" collapsed="false">
      <c r="A424" s="4" t="s">
        <v>847</v>
      </c>
      <c r="B424" s="4" t="s">
        <v>848</v>
      </c>
      <c r="C424" s="5" t="n">
        <v>0</v>
      </c>
      <c r="D424" s="5" t="n">
        <v>11292.6</v>
      </c>
      <c r="E424" s="5" t="n">
        <v>31268.3</v>
      </c>
      <c r="F424" s="5" t="n">
        <v>19975.7</v>
      </c>
    </row>
    <row r="425" customFormat="false" ht="12.75" hidden="false" customHeight="true" outlineLevel="0" collapsed="false">
      <c r="A425" s="4" t="s">
        <v>849</v>
      </c>
      <c r="B425" s="4" t="s">
        <v>850</v>
      </c>
      <c r="C425" s="5" t="n">
        <v>5752</v>
      </c>
      <c r="D425" s="5" t="n">
        <v>13235.6</v>
      </c>
      <c r="E425" s="5" t="n">
        <v>12086.8</v>
      </c>
      <c r="F425" s="5" t="n">
        <v>4603.2</v>
      </c>
    </row>
    <row r="426" customFormat="false" ht="12.75" hidden="false" customHeight="true" outlineLevel="0" collapsed="false">
      <c r="A426" s="4" t="s">
        <v>851</v>
      </c>
      <c r="B426" s="4" t="s">
        <v>852</v>
      </c>
      <c r="C426" s="5" t="n">
        <v>0</v>
      </c>
      <c r="D426" s="5" t="n">
        <v>708.4</v>
      </c>
      <c r="E426" s="5" t="n">
        <v>708.4</v>
      </c>
      <c r="F426" s="5" t="n">
        <v>0</v>
      </c>
    </row>
    <row r="427" customFormat="false" ht="12.75" hidden="false" customHeight="true" outlineLevel="0" collapsed="false">
      <c r="A427" s="4" t="s">
        <v>853</v>
      </c>
      <c r="B427" s="4" t="s">
        <v>442</v>
      </c>
      <c r="C427" s="5" t="n">
        <v>14746.4</v>
      </c>
      <c r="D427" s="5" t="n">
        <v>164676.23</v>
      </c>
      <c r="E427" s="5" t="n">
        <v>184813.03</v>
      </c>
      <c r="F427" s="5" t="n">
        <v>34883.2</v>
      </c>
    </row>
    <row r="428" customFormat="false" ht="12.75" hidden="false" customHeight="true" outlineLevel="0" collapsed="false">
      <c r="A428" s="4" t="s">
        <v>854</v>
      </c>
      <c r="B428" s="4" t="s">
        <v>855</v>
      </c>
      <c r="C428" s="5" t="n">
        <v>609.36</v>
      </c>
      <c r="D428" s="5" t="n">
        <v>2145.36</v>
      </c>
      <c r="E428" s="5" t="n">
        <v>1536</v>
      </c>
      <c r="F428" s="5" t="n">
        <v>0</v>
      </c>
    </row>
    <row r="429" customFormat="false" ht="12.75" hidden="false" customHeight="true" outlineLevel="0" collapsed="false">
      <c r="A429" s="4" t="s">
        <v>856</v>
      </c>
      <c r="B429" s="4" t="s">
        <v>857</v>
      </c>
      <c r="C429" s="5" t="n">
        <v>561.6</v>
      </c>
      <c r="D429" s="5" t="n">
        <v>561.6</v>
      </c>
      <c r="E429" s="5" t="n">
        <v>0</v>
      </c>
      <c r="F429" s="5" t="n">
        <v>0</v>
      </c>
    </row>
    <row r="430" customFormat="false" ht="12.75" hidden="false" customHeight="true" outlineLevel="0" collapsed="false">
      <c r="A430" s="4" t="s">
        <v>858</v>
      </c>
      <c r="B430" s="4" t="s">
        <v>859</v>
      </c>
      <c r="C430" s="5" t="n">
        <v>2170</v>
      </c>
      <c r="D430" s="5" t="n">
        <v>2170</v>
      </c>
      <c r="E430" s="5" t="n">
        <v>0</v>
      </c>
      <c r="F430" s="5" t="n">
        <v>0</v>
      </c>
    </row>
    <row r="431" customFormat="false" ht="12.75" hidden="false" customHeight="true" outlineLevel="0" collapsed="false">
      <c r="A431" s="4" t="s">
        <v>860</v>
      </c>
      <c r="B431" s="4" t="s">
        <v>861</v>
      </c>
      <c r="C431" s="5" t="n">
        <v>3499.5</v>
      </c>
      <c r="D431" s="5" t="n">
        <v>3499.5</v>
      </c>
      <c r="E431" s="5" t="n">
        <v>0</v>
      </c>
      <c r="F431" s="5" t="n">
        <v>0</v>
      </c>
    </row>
    <row r="432" customFormat="false" ht="12.75" hidden="false" customHeight="true" outlineLevel="0" collapsed="false">
      <c r="A432" s="4" t="s">
        <v>862</v>
      </c>
      <c r="B432" s="4" t="s">
        <v>863</v>
      </c>
      <c r="C432" s="5" t="n">
        <v>88.52</v>
      </c>
      <c r="D432" s="5" t="n">
        <v>88.52</v>
      </c>
      <c r="E432" s="5" t="n">
        <v>0</v>
      </c>
      <c r="F432" s="5" t="n">
        <v>0</v>
      </c>
    </row>
    <row r="433" customFormat="false" ht="12.75" hidden="false" customHeight="true" outlineLevel="0" collapsed="false">
      <c r="A433" s="4" t="s">
        <v>864</v>
      </c>
      <c r="B433" s="4" t="s">
        <v>865</v>
      </c>
      <c r="C433" s="5" t="n">
        <v>6160</v>
      </c>
      <c r="D433" s="5" t="n">
        <v>24073.02</v>
      </c>
      <c r="E433" s="5" t="n">
        <v>17913.02</v>
      </c>
      <c r="F433" s="5" t="n">
        <v>0</v>
      </c>
    </row>
    <row r="434" customFormat="false" ht="12.75" hidden="false" customHeight="true" outlineLevel="0" collapsed="false">
      <c r="A434" s="4" t="s">
        <v>866</v>
      </c>
      <c r="B434" s="4" t="s">
        <v>867</v>
      </c>
      <c r="C434" s="5" t="n">
        <v>0</v>
      </c>
      <c r="D434" s="5" t="n">
        <v>4550</v>
      </c>
      <c r="E434" s="5" t="n">
        <v>4550</v>
      </c>
      <c r="F434" s="5" t="n">
        <v>0</v>
      </c>
    </row>
    <row r="435" customFormat="false" ht="12.75" hidden="false" customHeight="true" outlineLevel="0" collapsed="false">
      <c r="A435" s="4" t="s">
        <v>868</v>
      </c>
      <c r="B435" s="4" t="s">
        <v>869</v>
      </c>
      <c r="C435" s="5" t="n">
        <v>9600</v>
      </c>
      <c r="D435" s="5" t="n">
        <v>47600</v>
      </c>
      <c r="E435" s="5" t="n">
        <v>40660</v>
      </c>
      <c r="F435" s="5" t="n">
        <v>2660</v>
      </c>
    </row>
    <row r="436" customFormat="false" ht="12.75" hidden="false" customHeight="true" outlineLevel="0" collapsed="false">
      <c r="A436" s="4" t="s">
        <v>870</v>
      </c>
      <c r="B436" s="4" t="s">
        <v>871</v>
      </c>
      <c r="C436" s="5" t="n">
        <v>600</v>
      </c>
      <c r="D436" s="5" t="n">
        <v>600</v>
      </c>
      <c r="E436" s="5" t="n">
        <v>0</v>
      </c>
      <c r="F436" s="5" t="n">
        <v>0</v>
      </c>
    </row>
    <row r="437" customFormat="false" ht="12.75" hidden="false" customHeight="true" outlineLevel="0" collapsed="false">
      <c r="A437" s="4" t="s">
        <v>872</v>
      </c>
      <c r="B437" s="4" t="s">
        <v>873</v>
      </c>
      <c r="C437" s="5" t="n">
        <v>1008</v>
      </c>
      <c r="D437" s="5" t="n">
        <v>4440.8</v>
      </c>
      <c r="E437" s="5" t="n">
        <v>5289.55</v>
      </c>
      <c r="F437" s="5" t="n">
        <v>1856.75</v>
      </c>
    </row>
    <row r="438" customFormat="false" ht="12.75" hidden="false" customHeight="true" outlineLevel="0" collapsed="false">
      <c r="A438" s="4" t="s">
        <v>874</v>
      </c>
      <c r="B438" s="4" t="s">
        <v>875</v>
      </c>
      <c r="C438" s="5" t="n">
        <v>0</v>
      </c>
      <c r="D438" s="5" t="n">
        <v>2603.58</v>
      </c>
      <c r="E438" s="5" t="n">
        <v>3242.96</v>
      </c>
      <c r="F438" s="5" t="n">
        <v>639.38</v>
      </c>
    </row>
    <row r="439" customFormat="false" ht="12.75" hidden="false" customHeight="true" outlineLevel="0" collapsed="false">
      <c r="A439" s="4" t="s">
        <v>876</v>
      </c>
      <c r="B439" s="4" t="s">
        <v>877</v>
      </c>
      <c r="C439" s="5" t="n">
        <v>0</v>
      </c>
      <c r="D439" s="5" t="n">
        <v>0</v>
      </c>
      <c r="E439" s="5" t="n">
        <v>3596</v>
      </c>
      <c r="F439" s="5" t="n">
        <v>3596</v>
      </c>
    </row>
    <row r="440" customFormat="false" ht="12.75" hidden="false" customHeight="true" outlineLevel="0" collapsed="false">
      <c r="A440" s="4" t="s">
        <v>878</v>
      </c>
      <c r="B440" s="4" t="s">
        <v>879</v>
      </c>
      <c r="C440" s="5" t="n">
        <v>3500</v>
      </c>
      <c r="D440" s="5" t="n">
        <v>28810</v>
      </c>
      <c r="E440" s="5" t="n">
        <v>25310</v>
      </c>
      <c r="F440" s="5" t="n">
        <v>0</v>
      </c>
    </row>
    <row r="441" customFormat="false" ht="12.75" hidden="false" customHeight="true" outlineLevel="0" collapsed="false">
      <c r="A441" s="4" t="s">
        <v>880</v>
      </c>
      <c r="B441" s="4" t="s">
        <v>881</v>
      </c>
      <c r="C441" s="5" t="n">
        <v>2100</v>
      </c>
      <c r="D441" s="5" t="n">
        <v>2100</v>
      </c>
      <c r="E441" s="5" t="n">
        <v>0</v>
      </c>
      <c r="F441" s="5" t="n">
        <v>0</v>
      </c>
    </row>
    <row r="442" customFormat="false" ht="12.75" hidden="false" customHeight="true" outlineLevel="0" collapsed="false">
      <c r="A442" s="4" t="s">
        <v>882</v>
      </c>
      <c r="B442" s="4" t="s">
        <v>883</v>
      </c>
      <c r="C442" s="5" t="n">
        <v>1300.15</v>
      </c>
      <c r="D442" s="5" t="n">
        <v>4896.15</v>
      </c>
      <c r="E442" s="5" t="n">
        <v>8373.1</v>
      </c>
      <c r="F442" s="5" t="n">
        <v>4777.1</v>
      </c>
    </row>
    <row r="443" customFormat="false" ht="12.75" hidden="false" customHeight="true" outlineLevel="0" collapsed="false">
      <c r="A443" s="4" t="s">
        <v>884</v>
      </c>
      <c r="B443" s="4" t="s">
        <v>885</v>
      </c>
      <c r="C443" s="5" t="n">
        <v>0</v>
      </c>
      <c r="D443" s="5" t="n">
        <v>150</v>
      </c>
      <c r="E443" s="5" t="n">
        <v>300</v>
      </c>
      <c r="F443" s="5" t="n">
        <v>150</v>
      </c>
    </row>
    <row r="444" customFormat="false" ht="12.75" hidden="false" customHeight="true" outlineLevel="0" collapsed="false">
      <c r="A444" s="4" t="s">
        <v>886</v>
      </c>
      <c r="B444" s="4" t="s">
        <v>887</v>
      </c>
      <c r="C444" s="5" t="n">
        <v>0</v>
      </c>
      <c r="D444" s="5" t="n">
        <v>0</v>
      </c>
      <c r="E444" s="5" t="n">
        <v>575.5</v>
      </c>
      <c r="F444" s="5" t="n">
        <v>575.5</v>
      </c>
    </row>
    <row r="445" customFormat="false" ht="12.75" hidden="false" customHeight="true" outlineLevel="0" collapsed="false">
      <c r="A445" s="4" t="s">
        <v>888</v>
      </c>
      <c r="B445" s="4" t="s">
        <v>889</v>
      </c>
      <c r="C445" s="5" t="n">
        <v>1750.73</v>
      </c>
      <c r="D445" s="5" t="n">
        <v>5229.67</v>
      </c>
      <c r="E445" s="5" t="n">
        <v>5664.14</v>
      </c>
      <c r="F445" s="5" t="n">
        <v>2185.2</v>
      </c>
    </row>
    <row r="446" customFormat="false" ht="12.75" hidden="false" customHeight="true" outlineLevel="0" collapsed="false">
      <c r="A446" s="4" t="s">
        <v>890</v>
      </c>
      <c r="B446" s="4" t="s">
        <v>891</v>
      </c>
      <c r="C446" s="5" t="n">
        <v>5447</v>
      </c>
      <c r="D446" s="5" t="n">
        <v>5447</v>
      </c>
      <c r="E446" s="5" t="n">
        <v>0</v>
      </c>
      <c r="F446" s="5" t="n">
        <v>0</v>
      </c>
    </row>
    <row r="447" customFormat="false" ht="12.75" hidden="false" customHeight="true" outlineLevel="0" collapsed="false">
      <c r="A447" s="4" t="s">
        <v>892</v>
      </c>
      <c r="B447" s="4" t="s">
        <v>893</v>
      </c>
      <c r="C447" s="5" t="n">
        <v>2255.07</v>
      </c>
      <c r="D447" s="5" t="n">
        <v>6292.47</v>
      </c>
      <c r="E447" s="5" t="n">
        <v>6429.04</v>
      </c>
      <c r="F447" s="5" t="n">
        <v>2391.64</v>
      </c>
    </row>
    <row r="448" customFormat="false" ht="12.75" hidden="false" customHeight="true" outlineLevel="0" collapsed="false">
      <c r="A448" s="4" t="s">
        <v>894</v>
      </c>
      <c r="B448" s="4" t="s">
        <v>895</v>
      </c>
      <c r="C448" s="5" t="n">
        <v>0</v>
      </c>
      <c r="D448" s="5" t="n">
        <v>24452.3</v>
      </c>
      <c r="E448" s="5" t="n">
        <v>24452.3</v>
      </c>
      <c r="F448" s="5" t="n">
        <v>0</v>
      </c>
    </row>
    <row r="449" customFormat="false" ht="12.75" hidden="false" customHeight="true" outlineLevel="0" collapsed="false">
      <c r="A449" s="4" t="s">
        <v>896</v>
      </c>
      <c r="B449" s="4" t="s">
        <v>897</v>
      </c>
      <c r="C449" s="5" t="n">
        <v>0</v>
      </c>
      <c r="D449" s="5" t="n">
        <v>0</v>
      </c>
      <c r="E449" s="5" t="n">
        <v>98400</v>
      </c>
      <c r="F449" s="5" t="n">
        <v>98400</v>
      </c>
    </row>
    <row r="450" customFormat="false" ht="12.75" hidden="false" customHeight="true" outlineLevel="0" collapsed="false">
      <c r="A450" s="4" t="s">
        <v>898</v>
      </c>
      <c r="B450" s="4" t="s">
        <v>899</v>
      </c>
      <c r="C450" s="5" t="n">
        <v>5575</v>
      </c>
      <c r="D450" s="5" t="n">
        <v>19009.4</v>
      </c>
      <c r="E450" s="5" t="n">
        <v>20461</v>
      </c>
      <c r="F450" s="5" t="n">
        <v>7026.6</v>
      </c>
    </row>
    <row r="451" customFormat="false" ht="12.75" hidden="false" customHeight="true" outlineLevel="0" collapsed="false">
      <c r="A451" s="4" t="s">
        <v>900</v>
      </c>
      <c r="B451" s="4" t="s">
        <v>901</v>
      </c>
      <c r="C451" s="5" t="n">
        <v>0</v>
      </c>
      <c r="D451" s="5" t="n">
        <v>80</v>
      </c>
      <c r="E451" s="5" t="n">
        <v>80</v>
      </c>
      <c r="F451" s="5" t="n">
        <v>0</v>
      </c>
    </row>
    <row r="452" customFormat="false" ht="12.75" hidden="false" customHeight="true" outlineLevel="0" collapsed="false">
      <c r="A452" s="4" t="s">
        <v>902</v>
      </c>
      <c r="B452" s="4" t="s">
        <v>903</v>
      </c>
      <c r="C452" s="5" t="n">
        <v>113330.4</v>
      </c>
      <c r="D452" s="5" t="n">
        <v>113631.98</v>
      </c>
      <c r="E452" s="5" t="n">
        <v>301.58</v>
      </c>
      <c r="F452" s="5" t="n">
        <v>0</v>
      </c>
    </row>
    <row r="453" customFormat="false" ht="12.75" hidden="false" customHeight="true" outlineLevel="0" collapsed="false">
      <c r="A453" s="4" t="s">
        <v>904</v>
      </c>
      <c r="B453" s="4" t="s">
        <v>905</v>
      </c>
      <c r="C453" s="5" t="n">
        <v>5547.2</v>
      </c>
      <c r="D453" s="5" t="n">
        <v>24801.72</v>
      </c>
      <c r="E453" s="5" t="n">
        <v>19254.52</v>
      </c>
      <c r="F453" s="5" t="n">
        <v>0</v>
      </c>
    </row>
    <row r="454" customFormat="false" ht="12.75" hidden="false" customHeight="true" outlineLevel="0" collapsed="false">
      <c r="A454" s="4" t="s">
        <v>906</v>
      </c>
      <c r="B454" s="4" t="s">
        <v>907</v>
      </c>
      <c r="C454" s="5" t="n">
        <v>0</v>
      </c>
      <c r="D454" s="5" t="n">
        <v>11891.5</v>
      </c>
      <c r="E454" s="5" t="n">
        <v>11891.5</v>
      </c>
      <c r="F454" s="5" t="n">
        <v>0</v>
      </c>
    </row>
    <row r="455" customFormat="false" ht="12.75" hidden="false" customHeight="true" outlineLevel="0" collapsed="false">
      <c r="A455" s="4" t="s">
        <v>908</v>
      </c>
      <c r="B455" s="4" t="s">
        <v>909</v>
      </c>
      <c r="C455" s="5" t="n">
        <v>0</v>
      </c>
      <c r="D455" s="5" t="n">
        <v>0</v>
      </c>
      <c r="E455" s="5" t="n">
        <v>2550</v>
      </c>
      <c r="F455" s="5" t="n">
        <v>2550</v>
      </c>
    </row>
    <row r="456" customFormat="false" ht="12.75" hidden="false" customHeight="true" outlineLevel="0" collapsed="false">
      <c r="A456" s="4" t="s">
        <v>910</v>
      </c>
      <c r="B456" s="4" t="s">
        <v>911</v>
      </c>
      <c r="C456" s="5" t="n">
        <v>3892.13</v>
      </c>
      <c r="D456" s="5" t="n">
        <v>11323.19</v>
      </c>
      <c r="E456" s="5" t="n">
        <v>11066.22</v>
      </c>
      <c r="F456" s="5" t="n">
        <v>3635.16</v>
      </c>
    </row>
    <row r="457" customFormat="false" ht="12.75" hidden="false" customHeight="true" outlineLevel="0" collapsed="false">
      <c r="A457" s="4" t="s">
        <v>912</v>
      </c>
      <c r="B457" s="4" t="s">
        <v>913</v>
      </c>
      <c r="C457" s="5" t="n">
        <v>0</v>
      </c>
      <c r="D457" s="5" t="n">
        <v>6765.36</v>
      </c>
      <c r="E457" s="5" t="n">
        <v>6765.36</v>
      </c>
      <c r="F457" s="5" t="n">
        <v>0</v>
      </c>
    </row>
    <row r="458" customFormat="false" ht="12.75" hidden="false" customHeight="true" outlineLevel="0" collapsed="false">
      <c r="A458" s="4" t="s">
        <v>914</v>
      </c>
      <c r="B458" s="4" t="s">
        <v>915</v>
      </c>
      <c r="C458" s="5" t="n">
        <v>0</v>
      </c>
      <c r="D458" s="5" t="n">
        <v>878.28</v>
      </c>
      <c r="E458" s="5" t="n">
        <v>878.28</v>
      </c>
      <c r="F458" s="5" t="n">
        <v>0</v>
      </c>
    </row>
    <row r="459" customFormat="false" ht="12.75" hidden="false" customHeight="true" outlineLevel="0" collapsed="false">
      <c r="A459" s="4" t="s">
        <v>916</v>
      </c>
      <c r="B459" s="4" t="s">
        <v>917</v>
      </c>
      <c r="C459" s="5" t="n">
        <v>13587</v>
      </c>
      <c r="D459" s="5" t="n">
        <v>47806.2</v>
      </c>
      <c r="E459" s="5" t="n">
        <v>34219.2</v>
      </c>
      <c r="F459" s="5" t="n">
        <v>0</v>
      </c>
    </row>
    <row r="460" customFormat="false" ht="12.75" hidden="false" customHeight="true" outlineLevel="0" collapsed="false">
      <c r="A460" s="4" t="s">
        <v>918</v>
      </c>
      <c r="B460" s="4" t="s">
        <v>919</v>
      </c>
      <c r="C460" s="5" t="n">
        <v>0</v>
      </c>
      <c r="D460" s="5" t="n">
        <v>20703.02</v>
      </c>
      <c r="E460" s="5" t="n">
        <v>20703.02</v>
      </c>
      <c r="F460" s="5" t="n">
        <v>0</v>
      </c>
    </row>
    <row r="461" customFormat="false" ht="12.75" hidden="false" customHeight="true" outlineLevel="0" collapsed="false">
      <c r="A461" s="4" t="s">
        <v>920</v>
      </c>
      <c r="B461" s="4" t="s">
        <v>921</v>
      </c>
      <c r="C461" s="5" t="n">
        <v>108087.36</v>
      </c>
      <c r="D461" s="5" t="n">
        <v>504112.81</v>
      </c>
      <c r="E461" s="5" t="n">
        <v>396025.45</v>
      </c>
      <c r="F461" s="5" t="n">
        <v>0</v>
      </c>
    </row>
    <row r="462" customFormat="false" ht="12.75" hidden="false" customHeight="true" outlineLevel="0" collapsed="false">
      <c r="A462" s="4" t="s">
        <v>922</v>
      </c>
      <c r="B462" s="4" t="s">
        <v>923</v>
      </c>
      <c r="C462" s="5" t="n">
        <v>0</v>
      </c>
      <c r="D462" s="5" t="n">
        <v>43.58</v>
      </c>
      <c r="E462" s="5" t="n">
        <v>114.18</v>
      </c>
      <c r="F462" s="5" t="n">
        <v>70.6</v>
      </c>
    </row>
    <row r="463" customFormat="false" ht="12.75" hidden="false" customHeight="true" outlineLevel="0" collapsed="false">
      <c r="A463" s="4" t="s">
        <v>924</v>
      </c>
      <c r="B463" s="4" t="s">
        <v>925</v>
      </c>
      <c r="C463" s="5" t="n">
        <v>145</v>
      </c>
      <c r="D463" s="5" t="n">
        <v>631</v>
      </c>
      <c r="E463" s="5" t="n">
        <v>798</v>
      </c>
      <c r="F463" s="5" t="n">
        <v>312</v>
      </c>
    </row>
    <row r="464" customFormat="false" ht="12.75" hidden="false" customHeight="true" outlineLevel="0" collapsed="false">
      <c r="A464" s="4" t="s">
        <v>926</v>
      </c>
      <c r="B464" s="4" t="s">
        <v>927</v>
      </c>
      <c r="C464" s="5" t="n">
        <v>480</v>
      </c>
      <c r="D464" s="5" t="n">
        <v>480</v>
      </c>
      <c r="E464" s="5" t="n">
        <v>0</v>
      </c>
      <c r="F464" s="5" t="n">
        <v>0</v>
      </c>
    </row>
    <row r="465" customFormat="false" ht="12.75" hidden="false" customHeight="true" outlineLevel="0" collapsed="false">
      <c r="A465" s="4" t="s">
        <v>928</v>
      </c>
      <c r="B465" s="4" t="s">
        <v>929</v>
      </c>
      <c r="C465" s="5" t="n">
        <v>1586.85</v>
      </c>
      <c r="D465" s="5" t="n">
        <v>3991.35</v>
      </c>
      <c r="E465" s="5" t="n">
        <v>2404.5</v>
      </c>
      <c r="F465" s="5" t="n">
        <v>0</v>
      </c>
    </row>
    <row r="466" customFormat="false" ht="12.75" hidden="false" customHeight="true" outlineLevel="0" collapsed="false">
      <c r="A466" s="4" t="s">
        <v>930</v>
      </c>
      <c r="B466" s="4" t="s">
        <v>760</v>
      </c>
      <c r="C466" s="5" t="n">
        <v>28405.19</v>
      </c>
      <c r="D466" s="5" t="n">
        <v>117246.59</v>
      </c>
      <c r="E466" s="5" t="n">
        <v>118076.87</v>
      </c>
      <c r="F466" s="5" t="n">
        <v>29235.47</v>
      </c>
    </row>
    <row r="467" customFormat="false" ht="12.75" hidden="false" customHeight="true" outlineLevel="0" collapsed="false">
      <c r="A467" s="4" t="s">
        <v>931</v>
      </c>
      <c r="B467" s="4" t="s">
        <v>932</v>
      </c>
      <c r="C467" s="5" t="n">
        <v>870</v>
      </c>
      <c r="D467" s="5" t="n">
        <v>870</v>
      </c>
      <c r="E467" s="5" t="n">
        <v>0</v>
      </c>
      <c r="F467" s="5" t="n">
        <v>0</v>
      </c>
    </row>
    <row r="468" customFormat="false" ht="12.75" hidden="false" customHeight="true" outlineLevel="0" collapsed="false">
      <c r="A468" s="4" t="s">
        <v>933</v>
      </c>
      <c r="B468" s="4" t="s">
        <v>934</v>
      </c>
      <c r="C468" s="5" t="n">
        <v>2730</v>
      </c>
      <c r="D468" s="5" t="n">
        <v>2730</v>
      </c>
      <c r="E468" s="5" t="n">
        <v>0</v>
      </c>
      <c r="F468" s="5" t="n">
        <v>0</v>
      </c>
    </row>
    <row r="469" customFormat="false" ht="12.75" hidden="false" customHeight="true" outlineLevel="0" collapsed="false">
      <c r="A469" s="4" t="s">
        <v>935</v>
      </c>
      <c r="B469" s="4" t="s">
        <v>936</v>
      </c>
      <c r="C469" s="5" t="n">
        <v>1020</v>
      </c>
      <c r="D469" s="5" t="n">
        <v>1020</v>
      </c>
      <c r="E469" s="5" t="n">
        <v>0</v>
      </c>
      <c r="F469" s="5" t="n">
        <v>0</v>
      </c>
    </row>
    <row r="470" customFormat="false" ht="12.75" hidden="false" customHeight="true" outlineLevel="0" collapsed="false">
      <c r="A470" s="4" t="s">
        <v>937</v>
      </c>
      <c r="B470" s="4" t="s">
        <v>938</v>
      </c>
      <c r="C470" s="5" t="n">
        <v>32850.3</v>
      </c>
      <c r="D470" s="5" t="n">
        <v>32850.3</v>
      </c>
      <c r="E470" s="5" t="n">
        <v>0</v>
      </c>
      <c r="F470" s="5" t="n">
        <v>0</v>
      </c>
    </row>
    <row r="471" customFormat="false" ht="12.75" hidden="false" customHeight="true" outlineLevel="0" collapsed="false">
      <c r="A471" s="4" t="s">
        <v>939</v>
      </c>
      <c r="B471" s="4" t="s">
        <v>940</v>
      </c>
      <c r="C471" s="5" t="n">
        <v>0</v>
      </c>
      <c r="D471" s="5" t="n">
        <v>75.6</v>
      </c>
      <c r="E471" s="5" t="n">
        <v>75.6</v>
      </c>
      <c r="F471" s="5" t="n">
        <v>0</v>
      </c>
    </row>
    <row r="472" customFormat="false" ht="12.75" hidden="false" customHeight="true" outlineLevel="0" collapsed="false">
      <c r="A472" s="4" t="s">
        <v>941</v>
      </c>
      <c r="B472" s="4" t="s">
        <v>942</v>
      </c>
      <c r="C472" s="5" t="n">
        <v>680</v>
      </c>
      <c r="D472" s="5" t="n">
        <v>1088</v>
      </c>
      <c r="E472" s="5" t="n">
        <v>408</v>
      </c>
      <c r="F472" s="5" t="n">
        <v>0</v>
      </c>
    </row>
    <row r="473" customFormat="false" ht="12.75" hidden="false" customHeight="true" outlineLevel="0" collapsed="false">
      <c r="A473" s="4" t="s">
        <v>943</v>
      </c>
      <c r="B473" s="4" t="s">
        <v>944</v>
      </c>
      <c r="C473" s="5" t="n">
        <v>67050</v>
      </c>
      <c r="D473" s="5" t="n">
        <v>166950</v>
      </c>
      <c r="E473" s="5" t="n">
        <v>106200</v>
      </c>
      <c r="F473" s="5" t="n">
        <v>6300</v>
      </c>
    </row>
    <row r="474" customFormat="false" ht="12.75" hidden="false" customHeight="true" outlineLevel="0" collapsed="false">
      <c r="A474" s="4" t="s">
        <v>945</v>
      </c>
      <c r="B474" s="4" t="s">
        <v>946</v>
      </c>
      <c r="C474" s="5" t="n">
        <v>784.8</v>
      </c>
      <c r="D474" s="5" t="n">
        <v>1414.8</v>
      </c>
      <c r="E474" s="5" t="n">
        <v>1575</v>
      </c>
      <c r="F474" s="5" t="n">
        <v>945</v>
      </c>
    </row>
    <row r="475" customFormat="false" ht="12.75" hidden="false" customHeight="true" outlineLevel="0" collapsed="false">
      <c r="A475" s="4" t="s">
        <v>947</v>
      </c>
      <c r="B475" s="4" t="s">
        <v>948</v>
      </c>
      <c r="C475" s="5" t="n">
        <v>1045</v>
      </c>
      <c r="D475" s="5" t="n">
        <v>1045</v>
      </c>
      <c r="E475" s="5" t="n">
        <v>0</v>
      </c>
      <c r="F475" s="5" t="n">
        <v>0</v>
      </c>
    </row>
    <row r="476" customFormat="false" ht="12.75" hidden="false" customHeight="true" outlineLevel="0" collapsed="false">
      <c r="A476" s="4" t="s">
        <v>949</v>
      </c>
      <c r="B476" s="4" t="s">
        <v>950</v>
      </c>
      <c r="C476" s="5" t="n">
        <v>6000</v>
      </c>
      <c r="D476" s="5" t="n">
        <v>6000</v>
      </c>
      <c r="E476" s="5" t="n">
        <v>0</v>
      </c>
      <c r="F476" s="5" t="n">
        <v>0</v>
      </c>
    </row>
    <row r="477" customFormat="false" ht="12.75" hidden="false" customHeight="true" outlineLevel="0" collapsed="false">
      <c r="A477" s="4" t="s">
        <v>951</v>
      </c>
      <c r="B477" s="4" t="s">
        <v>952</v>
      </c>
      <c r="C477" s="5" t="n">
        <v>2807.8</v>
      </c>
      <c r="D477" s="5" t="n">
        <v>3125.8</v>
      </c>
      <c r="E477" s="5" t="n">
        <v>318</v>
      </c>
      <c r="F477" s="5" t="n">
        <v>0</v>
      </c>
    </row>
    <row r="478" customFormat="false" ht="12.75" hidden="false" customHeight="true" outlineLevel="0" collapsed="false">
      <c r="A478" s="4" t="s">
        <v>953</v>
      </c>
      <c r="B478" s="4" t="s">
        <v>954</v>
      </c>
      <c r="C478" s="5" t="n">
        <v>188.4</v>
      </c>
      <c r="D478" s="5" t="n">
        <v>188.4</v>
      </c>
      <c r="E478" s="5" t="n">
        <v>0</v>
      </c>
      <c r="F478" s="5" t="n">
        <v>0</v>
      </c>
    </row>
    <row r="479" customFormat="false" ht="12.75" hidden="false" customHeight="true" outlineLevel="0" collapsed="false">
      <c r="A479" s="4" t="s">
        <v>955</v>
      </c>
      <c r="B479" s="4" t="s">
        <v>956</v>
      </c>
      <c r="C479" s="5" t="n">
        <v>816.46</v>
      </c>
      <c r="D479" s="5" t="n">
        <v>1575</v>
      </c>
      <c r="E479" s="5" t="n">
        <v>758.54</v>
      </c>
      <c r="F479" s="5" t="n">
        <v>0</v>
      </c>
    </row>
    <row r="480" customFormat="false" ht="12.75" hidden="false" customHeight="true" outlineLevel="0" collapsed="false">
      <c r="A480" s="4" t="s">
        <v>957</v>
      </c>
      <c r="B480" s="4" t="s">
        <v>958</v>
      </c>
      <c r="C480" s="5" t="n">
        <v>4880</v>
      </c>
      <c r="D480" s="5" t="n">
        <v>5128</v>
      </c>
      <c r="E480" s="5" t="n">
        <v>248</v>
      </c>
      <c r="F480" s="5" t="n">
        <v>0</v>
      </c>
    </row>
    <row r="481" customFormat="false" ht="12.75" hidden="false" customHeight="true" outlineLevel="0" collapsed="false">
      <c r="A481" s="4" t="s">
        <v>959</v>
      </c>
      <c r="B481" s="4" t="s">
        <v>960</v>
      </c>
      <c r="C481" s="5" t="n">
        <v>690</v>
      </c>
      <c r="D481" s="5" t="n">
        <v>1380</v>
      </c>
      <c r="E481" s="5" t="n">
        <v>5440</v>
      </c>
      <c r="F481" s="5" t="n">
        <v>4750</v>
      </c>
    </row>
    <row r="482" customFormat="false" ht="12.75" hidden="false" customHeight="true" outlineLevel="0" collapsed="false">
      <c r="A482" s="4" t="s">
        <v>961</v>
      </c>
      <c r="B482" s="4" t="s">
        <v>962</v>
      </c>
      <c r="C482" s="5" t="n">
        <v>0</v>
      </c>
      <c r="D482" s="5" t="n">
        <v>2000</v>
      </c>
      <c r="E482" s="5" t="n">
        <v>2000</v>
      </c>
      <c r="F482" s="5" t="n">
        <v>0</v>
      </c>
    </row>
    <row r="483" customFormat="false" ht="12.75" hidden="false" customHeight="true" outlineLevel="0" collapsed="false">
      <c r="A483" s="4" t="s">
        <v>963</v>
      </c>
      <c r="B483" s="4" t="s">
        <v>964</v>
      </c>
      <c r="C483" s="5" t="n">
        <v>1397</v>
      </c>
      <c r="D483" s="5" t="n">
        <v>4330.7</v>
      </c>
      <c r="E483" s="5" t="n">
        <v>2933.7</v>
      </c>
      <c r="F483" s="5" t="n">
        <v>0</v>
      </c>
    </row>
    <row r="484" customFormat="false" ht="12.75" hidden="false" customHeight="true" outlineLevel="0" collapsed="false">
      <c r="A484" s="4" t="s">
        <v>965</v>
      </c>
      <c r="B484" s="4" t="s">
        <v>966</v>
      </c>
      <c r="C484" s="5" t="n">
        <v>1280</v>
      </c>
      <c r="D484" s="5" t="n">
        <v>2560</v>
      </c>
      <c r="E484" s="5" t="n">
        <v>1280</v>
      </c>
      <c r="F484" s="5" t="n">
        <v>0</v>
      </c>
    </row>
    <row r="485" customFormat="false" ht="12.75" hidden="false" customHeight="true" outlineLevel="0" collapsed="false">
      <c r="A485" s="4" t="s">
        <v>967</v>
      </c>
      <c r="B485" s="4" t="s">
        <v>968</v>
      </c>
      <c r="C485" s="5" t="n">
        <v>782.85</v>
      </c>
      <c r="D485" s="5" t="n">
        <v>1862.83</v>
      </c>
      <c r="E485" s="5" t="n">
        <v>1079.98</v>
      </c>
      <c r="F485" s="5" t="n">
        <v>0</v>
      </c>
    </row>
    <row r="486" customFormat="false" ht="12.75" hidden="false" customHeight="true" outlineLevel="0" collapsed="false">
      <c r="A486" s="4" t="s">
        <v>969</v>
      </c>
      <c r="B486" s="4" t="s">
        <v>970</v>
      </c>
      <c r="C486" s="5" t="n">
        <v>0</v>
      </c>
      <c r="D486" s="5" t="n">
        <v>900</v>
      </c>
      <c r="E486" s="5" t="n">
        <v>1200</v>
      </c>
      <c r="F486" s="5" t="n">
        <v>300</v>
      </c>
    </row>
    <row r="487" customFormat="false" ht="12.75" hidden="false" customHeight="true" outlineLevel="0" collapsed="false">
      <c r="A487" s="4" t="s">
        <v>971</v>
      </c>
      <c r="B487" s="4" t="s">
        <v>972</v>
      </c>
      <c r="C487" s="5" t="n">
        <v>0</v>
      </c>
      <c r="D487" s="5" t="n">
        <v>336</v>
      </c>
      <c r="E487" s="5" t="n">
        <v>336</v>
      </c>
      <c r="F487" s="5" t="n">
        <v>0</v>
      </c>
    </row>
    <row r="488" customFormat="false" ht="12.75" hidden="false" customHeight="true" outlineLevel="0" collapsed="false">
      <c r="A488" s="4" t="s">
        <v>973</v>
      </c>
      <c r="B488" s="4" t="s">
        <v>974</v>
      </c>
      <c r="C488" s="5" t="n">
        <v>0</v>
      </c>
      <c r="D488" s="5" t="n">
        <v>1524</v>
      </c>
      <c r="E488" s="5" t="n">
        <v>1524</v>
      </c>
      <c r="F488" s="5" t="n">
        <v>0</v>
      </c>
    </row>
    <row r="489" customFormat="false" ht="12.75" hidden="false" customHeight="true" outlineLevel="0" collapsed="false">
      <c r="A489" s="4" t="s">
        <v>975</v>
      </c>
      <c r="B489" s="4" t="s">
        <v>976</v>
      </c>
      <c r="C489" s="5" t="n">
        <v>345.6</v>
      </c>
      <c r="D489" s="5" t="n">
        <v>345.6</v>
      </c>
      <c r="E489" s="5" t="n">
        <v>0</v>
      </c>
      <c r="F489" s="5" t="n">
        <v>0</v>
      </c>
    </row>
    <row r="490" customFormat="false" ht="12.75" hidden="false" customHeight="true" outlineLevel="0" collapsed="false">
      <c r="A490" s="4" t="s">
        <v>977</v>
      </c>
      <c r="B490" s="4" t="s">
        <v>978</v>
      </c>
      <c r="C490" s="5" t="n">
        <v>0</v>
      </c>
      <c r="D490" s="5" t="n">
        <v>2181.4</v>
      </c>
      <c r="E490" s="5" t="n">
        <v>2181.4</v>
      </c>
      <c r="F490" s="5" t="n">
        <v>0</v>
      </c>
    </row>
    <row r="491" customFormat="false" ht="12.75" hidden="false" customHeight="true" outlineLevel="0" collapsed="false">
      <c r="A491" s="4" t="s">
        <v>979</v>
      </c>
      <c r="B491" s="4" t="s">
        <v>980</v>
      </c>
      <c r="C491" s="5" t="n">
        <v>0</v>
      </c>
      <c r="D491" s="5" t="n">
        <v>82958.4</v>
      </c>
      <c r="E491" s="5" t="n">
        <v>82958.4</v>
      </c>
      <c r="F491" s="5" t="n">
        <v>0</v>
      </c>
    </row>
    <row r="492" customFormat="false" ht="12.75" hidden="false" customHeight="true" outlineLevel="0" collapsed="false">
      <c r="A492" s="4" t="s">
        <v>981</v>
      </c>
      <c r="B492" s="4" t="s">
        <v>982</v>
      </c>
      <c r="C492" s="5" t="n">
        <v>0</v>
      </c>
      <c r="D492" s="5" t="n">
        <v>6090</v>
      </c>
      <c r="E492" s="5" t="n">
        <v>10440</v>
      </c>
      <c r="F492" s="5" t="n">
        <v>4350</v>
      </c>
    </row>
    <row r="493" customFormat="false" ht="12.75" hidden="false" customHeight="true" outlineLevel="0" collapsed="false">
      <c r="A493" s="4" t="s">
        <v>983</v>
      </c>
      <c r="B493" s="4" t="s">
        <v>984</v>
      </c>
      <c r="C493" s="5" t="n">
        <v>0</v>
      </c>
      <c r="D493" s="5" t="n">
        <v>4580</v>
      </c>
      <c r="E493" s="5" t="n">
        <v>4580</v>
      </c>
      <c r="F493" s="5" t="n">
        <v>0</v>
      </c>
    </row>
    <row r="494" customFormat="false" ht="12.75" hidden="false" customHeight="true" outlineLevel="0" collapsed="false">
      <c r="A494" s="4" t="s">
        <v>985</v>
      </c>
      <c r="B494" s="4" t="s">
        <v>986</v>
      </c>
      <c r="C494" s="5" t="n">
        <v>0</v>
      </c>
      <c r="D494" s="5" t="n">
        <v>10186.38</v>
      </c>
      <c r="E494" s="5" t="n">
        <v>10186.38</v>
      </c>
      <c r="F494" s="5" t="n">
        <v>0</v>
      </c>
    </row>
    <row r="495" customFormat="false" ht="12.75" hidden="false" customHeight="true" outlineLevel="0" collapsed="false">
      <c r="A495" s="4" t="s">
        <v>987</v>
      </c>
      <c r="B495" s="4" t="s">
        <v>988</v>
      </c>
      <c r="C495" s="5" t="n">
        <v>0</v>
      </c>
      <c r="D495" s="5" t="n">
        <v>1579.5</v>
      </c>
      <c r="E495" s="5" t="n">
        <v>1579.5</v>
      </c>
      <c r="F495" s="5" t="n">
        <v>0</v>
      </c>
    </row>
    <row r="496" customFormat="false" ht="12.75" hidden="false" customHeight="true" outlineLevel="0" collapsed="false">
      <c r="A496" s="4" t="s">
        <v>989</v>
      </c>
      <c r="B496" s="4" t="s">
        <v>990</v>
      </c>
      <c r="C496" s="5" t="n">
        <v>0</v>
      </c>
      <c r="D496" s="5" t="n">
        <v>1380</v>
      </c>
      <c r="E496" s="5" t="n">
        <v>1380</v>
      </c>
      <c r="F496" s="5" t="n">
        <v>0</v>
      </c>
    </row>
    <row r="497" customFormat="false" ht="12.75" hidden="false" customHeight="true" outlineLevel="0" collapsed="false">
      <c r="A497" s="4" t="s">
        <v>991</v>
      </c>
      <c r="B497" s="4" t="s">
        <v>992</v>
      </c>
      <c r="C497" s="5" t="n">
        <v>0</v>
      </c>
      <c r="D497" s="5" t="n">
        <v>375</v>
      </c>
      <c r="E497" s="5" t="n">
        <v>375</v>
      </c>
      <c r="F497" s="5" t="n">
        <v>0</v>
      </c>
    </row>
    <row r="498" customFormat="false" ht="12.75" hidden="false" customHeight="true" outlineLevel="0" collapsed="false">
      <c r="A498" s="4" t="s">
        <v>993</v>
      </c>
      <c r="B498" s="4" t="s">
        <v>994</v>
      </c>
      <c r="C498" s="5" t="n">
        <v>0</v>
      </c>
      <c r="D498" s="5" t="n">
        <v>9000</v>
      </c>
      <c r="E498" s="5" t="n">
        <v>9000</v>
      </c>
      <c r="F498" s="5" t="n">
        <v>0</v>
      </c>
    </row>
    <row r="499" customFormat="false" ht="12.75" hidden="false" customHeight="true" outlineLevel="0" collapsed="false">
      <c r="A499" s="4" t="s">
        <v>995</v>
      </c>
      <c r="B499" s="4" t="s">
        <v>996</v>
      </c>
      <c r="C499" s="5" t="n">
        <v>0</v>
      </c>
      <c r="D499" s="5" t="n">
        <v>1710</v>
      </c>
      <c r="E499" s="5" t="n">
        <v>4560</v>
      </c>
      <c r="F499" s="5" t="n">
        <v>2850</v>
      </c>
    </row>
    <row r="500" customFormat="false" ht="12.75" hidden="false" customHeight="true" outlineLevel="0" collapsed="false">
      <c r="A500" s="4" t="s">
        <v>997</v>
      </c>
      <c r="B500" s="4" t="s">
        <v>998</v>
      </c>
      <c r="C500" s="5" t="n">
        <v>0</v>
      </c>
      <c r="D500" s="5" t="n">
        <v>1924.71</v>
      </c>
      <c r="E500" s="5" t="n">
        <v>1924.71</v>
      </c>
      <c r="F500" s="5" t="n">
        <v>0</v>
      </c>
    </row>
    <row r="501" customFormat="false" ht="12.75" hidden="false" customHeight="true" outlineLevel="0" collapsed="false">
      <c r="A501" s="4" t="s">
        <v>999</v>
      </c>
      <c r="B501" s="4" t="s">
        <v>1000</v>
      </c>
      <c r="C501" s="5" t="n">
        <v>0</v>
      </c>
      <c r="D501" s="5" t="n">
        <v>435</v>
      </c>
      <c r="E501" s="5" t="n">
        <v>435</v>
      </c>
      <c r="F501" s="5" t="n">
        <v>0</v>
      </c>
    </row>
    <row r="502" customFormat="false" ht="12.75" hidden="false" customHeight="true" outlineLevel="0" collapsed="false">
      <c r="A502" s="4" t="s">
        <v>1001</v>
      </c>
      <c r="B502" s="4" t="s">
        <v>1002</v>
      </c>
      <c r="C502" s="5" t="n">
        <v>0</v>
      </c>
      <c r="D502" s="5" t="n">
        <v>4774</v>
      </c>
      <c r="E502" s="5" t="n">
        <v>4774</v>
      </c>
      <c r="F502" s="5" t="n">
        <v>0</v>
      </c>
    </row>
    <row r="503" customFormat="false" ht="12.75" hidden="false" customHeight="true" outlineLevel="0" collapsed="false">
      <c r="A503" s="4" t="s">
        <v>1003</v>
      </c>
      <c r="B503" s="4" t="s">
        <v>1004</v>
      </c>
      <c r="C503" s="5" t="n">
        <v>0</v>
      </c>
      <c r="D503" s="5" t="n">
        <v>4340</v>
      </c>
      <c r="E503" s="5" t="n">
        <v>4340</v>
      </c>
      <c r="F503" s="5" t="n">
        <v>0</v>
      </c>
    </row>
    <row r="504" customFormat="false" ht="12.75" hidden="false" customHeight="true" outlineLevel="0" collapsed="false">
      <c r="A504" s="4" t="s">
        <v>1005</v>
      </c>
      <c r="B504" s="4" t="s">
        <v>1006</v>
      </c>
      <c r="C504" s="5" t="n">
        <v>0</v>
      </c>
      <c r="D504" s="5" t="n">
        <v>14281</v>
      </c>
      <c r="E504" s="5" t="n">
        <v>14281</v>
      </c>
      <c r="F504" s="5" t="n">
        <v>0</v>
      </c>
    </row>
    <row r="505" customFormat="false" ht="12.75" hidden="false" customHeight="true" outlineLevel="0" collapsed="false">
      <c r="A505" s="4" t="s">
        <v>1007</v>
      </c>
      <c r="B505" s="4" t="s">
        <v>1008</v>
      </c>
      <c r="C505" s="5" t="n">
        <v>0</v>
      </c>
      <c r="D505" s="5" t="n">
        <v>2560.32</v>
      </c>
      <c r="E505" s="5" t="n">
        <v>3474.72</v>
      </c>
      <c r="F505" s="5" t="n">
        <v>914.4</v>
      </c>
    </row>
    <row r="506" customFormat="false" ht="12.75" hidden="false" customHeight="true" outlineLevel="0" collapsed="false">
      <c r="A506" s="4" t="s">
        <v>1009</v>
      </c>
      <c r="B506" s="4" t="s">
        <v>1010</v>
      </c>
      <c r="C506" s="5" t="n">
        <v>0</v>
      </c>
      <c r="D506" s="5" t="n">
        <v>42606</v>
      </c>
      <c r="E506" s="5" t="n">
        <v>42606</v>
      </c>
      <c r="F506" s="5" t="n">
        <v>0</v>
      </c>
    </row>
    <row r="507" customFormat="false" ht="12.75" hidden="false" customHeight="true" outlineLevel="0" collapsed="false">
      <c r="A507" s="4" t="s">
        <v>1011</v>
      </c>
      <c r="B507" s="4" t="s">
        <v>1012</v>
      </c>
      <c r="C507" s="5" t="n">
        <v>0</v>
      </c>
      <c r="D507" s="5" t="n">
        <v>7592</v>
      </c>
      <c r="E507" s="5" t="n">
        <v>9844.28</v>
      </c>
      <c r="F507" s="5" t="n">
        <v>2252.28</v>
      </c>
    </row>
    <row r="508" customFormat="false" ht="12.75" hidden="false" customHeight="true" outlineLevel="0" collapsed="false">
      <c r="A508" s="4" t="s">
        <v>1013</v>
      </c>
      <c r="B508" s="4" t="s">
        <v>1014</v>
      </c>
      <c r="C508" s="5" t="n">
        <v>0</v>
      </c>
      <c r="D508" s="5" t="n">
        <v>1317.6</v>
      </c>
      <c r="E508" s="5" t="n">
        <v>1317.6</v>
      </c>
      <c r="F508" s="5" t="n">
        <v>0</v>
      </c>
    </row>
    <row r="509" customFormat="false" ht="12.75" hidden="false" customHeight="true" outlineLevel="0" collapsed="false">
      <c r="A509" s="4" t="s">
        <v>1015</v>
      </c>
      <c r="B509" s="4" t="s">
        <v>1016</v>
      </c>
      <c r="C509" s="5" t="n">
        <v>0</v>
      </c>
      <c r="D509" s="5" t="n">
        <v>55.05</v>
      </c>
      <c r="E509" s="5" t="n">
        <v>55.05</v>
      </c>
      <c r="F509" s="5" t="n">
        <v>0</v>
      </c>
    </row>
    <row r="510" customFormat="false" ht="12.75" hidden="false" customHeight="true" outlineLevel="0" collapsed="false">
      <c r="A510" s="4" t="s">
        <v>1017</v>
      </c>
      <c r="B510" s="4" t="s">
        <v>1018</v>
      </c>
      <c r="C510" s="5" t="n">
        <v>0</v>
      </c>
      <c r="D510" s="5" t="n">
        <v>480.26</v>
      </c>
      <c r="E510" s="5" t="n">
        <v>480.26</v>
      </c>
      <c r="F510" s="5" t="n">
        <v>0</v>
      </c>
    </row>
    <row r="511" customFormat="false" ht="12.75" hidden="false" customHeight="true" outlineLevel="0" collapsed="false">
      <c r="A511" s="4" t="s">
        <v>1019</v>
      </c>
      <c r="B511" s="4" t="s">
        <v>1020</v>
      </c>
      <c r="C511" s="5" t="n">
        <v>0</v>
      </c>
      <c r="D511" s="5" t="n">
        <v>2093.94</v>
      </c>
      <c r="E511" s="5" t="n">
        <v>7328.79</v>
      </c>
      <c r="F511" s="5" t="n">
        <v>5234.85</v>
      </c>
    </row>
    <row r="512" customFormat="false" ht="12.75" hidden="false" customHeight="true" outlineLevel="0" collapsed="false">
      <c r="A512" s="4" t="s">
        <v>1021</v>
      </c>
      <c r="B512" s="4" t="s">
        <v>1022</v>
      </c>
      <c r="C512" s="5" t="n">
        <v>0</v>
      </c>
      <c r="D512" s="5" t="n">
        <v>1720</v>
      </c>
      <c r="E512" s="5" t="n">
        <v>2608.25</v>
      </c>
      <c r="F512" s="5" t="n">
        <v>888.25</v>
      </c>
    </row>
    <row r="513" customFormat="false" ht="12.75" hidden="false" customHeight="true" outlineLevel="0" collapsed="false">
      <c r="A513" s="4" t="s">
        <v>1023</v>
      </c>
      <c r="B513" s="4" t="s">
        <v>1024</v>
      </c>
      <c r="C513" s="5" t="n">
        <v>0</v>
      </c>
      <c r="D513" s="5" t="n">
        <v>4191.52</v>
      </c>
      <c r="E513" s="5" t="n">
        <v>4191.52</v>
      </c>
      <c r="F513" s="5" t="n">
        <v>0</v>
      </c>
    </row>
    <row r="514" customFormat="false" ht="12.75" hidden="false" customHeight="true" outlineLevel="0" collapsed="false">
      <c r="A514" s="4" t="s">
        <v>1025</v>
      </c>
      <c r="B514" s="4" t="s">
        <v>1026</v>
      </c>
      <c r="C514" s="5" t="n">
        <v>0</v>
      </c>
      <c r="D514" s="5" t="n">
        <v>10956.06</v>
      </c>
      <c r="E514" s="5" t="n">
        <v>18111.79</v>
      </c>
      <c r="F514" s="5" t="n">
        <v>7155.73</v>
      </c>
    </row>
    <row r="515" customFormat="false" ht="12.75" hidden="false" customHeight="true" outlineLevel="0" collapsed="false">
      <c r="A515" s="4" t="s">
        <v>1027</v>
      </c>
      <c r="B515" s="4" t="s">
        <v>1028</v>
      </c>
      <c r="C515" s="5" t="n">
        <v>0</v>
      </c>
      <c r="D515" s="5" t="n">
        <v>8882</v>
      </c>
      <c r="E515" s="5" t="n">
        <v>8882</v>
      </c>
      <c r="F515" s="5" t="n">
        <v>0</v>
      </c>
    </row>
    <row r="516" customFormat="false" ht="12.75" hidden="false" customHeight="true" outlineLevel="0" collapsed="false">
      <c r="A516" s="4" t="s">
        <v>1029</v>
      </c>
      <c r="B516" s="4" t="s">
        <v>1030</v>
      </c>
      <c r="C516" s="5" t="n">
        <v>0</v>
      </c>
      <c r="D516" s="5" t="n">
        <v>5616.95</v>
      </c>
      <c r="E516" s="5" t="n">
        <v>15016.8</v>
      </c>
      <c r="F516" s="5" t="n">
        <v>9399.85</v>
      </c>
    </row>
    <row r="517" customFormat="false" ht="12.75" hidden="false" customHeight="true" outlineLevel="0" collapsed="false">
      <c r="A517" s="4" t="s">
        <v>1031</v>
      </c>
      <c r="B517" s="4" t="s">
        <v>1032</v>
      </c>
      <c r="C517" s="5" t="n">
        <v>0</v>
      </c>
      <c r="D517" s="5" t="n">
        <v>450</v>
      </c>
      <c r="E517" s="5" t="n">
        <v>450</v>
      </c>
      <c r="F517" s="5" t="n">
        <v>0</v>
      </c>
    </row>
    <row r="518" customFormat="false" ht="12.75" hidden="false" customHeight="true" outlineLevel="0" collapsed="false">
      <c r="A518" s="4" t="s">
        <v>1033</v>
      </c>
      <c r="B518" s="4" t="s">
        <v>1034</v>
      </c>
      <c r="C518" s="5" t="n">
        <v>0</v>
      </c>
      <c r="D518" s="5" t="n">
        <v>194.76</v>
      </c>
      <c r="E518" s="5" t="n">
        <v>194.76</v>
      </c>
      <c r="F518" s="5" t="n">
        <v>0</v>
      </c>
    </row>
    <row r="519" customFormat="false" ht="12.75" hidden="false" customHeight="true" outlineLevel="0" collapsed="false">
      <c r="A519" s="4" t="s">
        <v>1035</v>
      </c>
      <c r="B519" s="4" t="s">
        <v>1036</v>
      </c>
      <c r="C519" s="5" t="n">
        <v>0</v>
      </c>
      <c r="D519" s="5" t="n">
        <v>16592.64</v>
      </c>
      <c r="E519" s="5" t="n">
        <v>22337.35</v>
      </c>
      <c r="F519" s="5" t="n">
        <v>5744.71</v>
      </c>
    </row>
    <row r="520" customFormat="false" ht="12.75" hidden="false" customHeight="true" outlineLevel="0" collapsed="false">
      <c r="A520" s="4" t="s">
        <v>1037</v>
      </c>
      <c r="B520" s="4" t="s">
        <v>1038</v>
      </c>
      <c r="C520" s="5" t="n">
        <v>0</v>
      </c>
      <c r="D520" s="5" t="n">
        <v>2138.4</v>
      </c>
      <c r="E520" s="5" t="n">
        <v>4514.4</v>
      </c>
      <c r="F520" s="5" t="n">
        <v>2376</v>
      </c>
    </row>
    <row r="521" customFormat="false" ht="12.75" hidden="false" customHeight="true" outlineLevel="0" collapsed="false">
      <c r="A521" s="4" t="s">
        <v>1039</v>
      </c>
      <c r="B521" s="4" t="s">
        <v>1040</v>
      </c>
      <c r="C521" s="5" t="n">
        <v>0</v>
      </c>
      <c r="D521" s="5" t="n">
        <v>325</v>
      </c>
      <c r="E521" s="5" t="n">
        <v>1625</v>
      </c>
      <c r="F521" s="5" t="n">
        <v>1300</v>
      </c>
    </row>
    <row r="522" customFormat="false" ht="12.75" hidden="false" customHeight="true" outlineLevel="0" collapsed="false">
      <c r="A522" s="4" t="s">
        <v>1041</v>
      </c>
      <c r="B522" s="4" t="s">
        <v>1042</v>
      </c>
      <c r="C522" s="5" t="n">
        <v>0</v>
      </c>
      <c r="D522" s="5" t="n">
        <v>1890</v>
      </c>
      <c r="E522" s="5" t="n">
        <v>1890</v>
      </c>
      <c r="F522" s="5" t="n">
        <v>0</v>
      </c>
    </row>
    <row r="523" customFormat="false" ht="12.75" hidden="false" customHeight="true" outlineLevel="0" collapsed="false">
      <c r="A523" s="4" t="s">
        <v>1043</v>
      </c>
      <c r="B523" s="4" t="s">
        <v>1044</v>
      </c>
      <c r="C523" s="5" t="n">
        <v>0</v>
      </c>
      <c r="D523" s="5" t="n">
        <v>1780</v>
      </c>
      <c r="E523" s="5" t="n">
        <v>1780</v>
      </c>
      <c r="F523" s="5" t="n">
        <v>0</v>
      </c>
    </row>
    <row r="524" customFormat="false" ht="12.75" hidden="false" customHeight="true" outlineLevel="0" collapsed="false">
      <c r="A524" s="4" t="s">
        <v>1045</v>
      </c>
      <c r="B524" s="4" t="s">
        <v>1046</v>
      </c>
      <c r="C524" s="5" t="n">
        <v>0</v>
      </c>
      <c r="D524" s="5" t="n">
        <v>1058.23</v>
      </c>
      <c r="E524" s="5" t="n">
        <v>1058.23</v>
      </c>
      <c r="F524" s="5" t="n">
        <v>0</v>
      </c>
    </row>
    <row r="525" customFormat="false" ht="12.75" hidden="false" customHeight="true" outlineLevel="0" collapsed="false">
      <c r="A525" s="4" t="s">
        <v>1047</v>
      </c>
      <c r="B525" s="4" t="s">
        <v>1048</v>
      </c>
      <c r="C525" s="5" t="n">
        <v>0</v>
      </c>
      <c r="D525" s="5" t="n">
        <v>5638.56</v>
      </c>
      <c r="E525" s="5" t="n">
        <v>10779.6</v>
      </c>
      <c r="F525" s="5" t="n">
        <v>5141.04</v>
      </c>
    </row>
    <row r="526" customFormat="false" ht="12.75" hidden="false" customHeight="true" outlineLevel="0" collapsed="false">
      <c r="A526" s="4" t="s">
        <v>1049</v>
      </c>
      <c r="B526" s="4" t="s">
        <v>1050</v>
      </c>
      <c r="C526" s="5" t="n">
        <v>0</v>
      </c>
      <c r="D526" s="5" t="n">
        <v>979.65</v>
      </c>
      <c r="E526" s="5" t="n">
        <v>979.65</v>
      </c>
      <c r="F526" s="5" t="n">
        <v>0</v>
      </c>
    </row>
    <row r="527" customFormat="false" ht="12.75" hidden="false" customHeight="true" outlineLevel="0" collapsed="false">
      <c r="A527" s="4" t="s">
        <v>1051</v>
      </c>
      <c r="B527" s="4" t="s">
        <v>1052</v>
      </c>
      <c r="C527" s="5" t="n">
        <v>0</v>
      </c>
      <c r="D527" s="5" t="n">
        <v>99.9</v>
      </c>
      <c r="E527" s="5" t="n">
        <v>99.9</v>
      </c>
      <c r="F527" s="5" t="n">
        <v>0</v>
      </c>
    </row>
    <row r="528" customFormat="false" ht="12.75" hidden="false" customHeight="true" outlineLevel="0" collapsed="false">
      <c r="A528" s="4" t="s">
        <v>1053</v>
      </c>
      <c r="B528" s="4" t="s">
        <v>1054</v>
      </c>
      <c r="C528" s="5" t="n">
        <v>0</v>
      </c>
      <c r="D528" s="5" t="n">
        <v>13000</v>
      </c>
      <c r="E528" s="5" t="n">
        <v>13000</v>
      </c>
      <c r="F528" s="5" t="n">
        <v>0</v>
      </c>
    </row>
    <row r="529" customFormat="false" ht="12.75" hidden="false" customHeight="true" outlineLevel="0" collapsed="false">
      <c r="A529" s="4" t="s">
        <v>1055</v>
      </c>
      <c r="B529" s="4" t="s">
        <v>1056</v>
      </c>
      <c r="C529" s="5" t="n">
        <v>0</v>
      </c>
      <c r="D529" s="5" t="n">
        <v>0</v>
      </c>
      <c r="E529" s="5" t="n">
        <v>453.6</v>
      </c>
      <c r="F529" s="5" t="n">
        <v>453.6</v>
      </c>
    </row>
    <row r="530" customFormat="false" ht="12.75" hidden="false" customHeight="true" outlineLevel="0" collapsed="false">
      <c r="A530" s="4" t="s">
        <v>1057</v>
      </c>
      <c r="B530" s="4" t="s">
        <v>1058</v>
      </c>
      <c r="C530" s="5" t="n">
        <v>0</v>
      </c>
      <c r="D530" s="5" t="n">
        <v>0</v>
      </c>
      <c r="E530" s="5" t="n">
        <v>3960</v>
      </c>
      <c r="F530" s="5" t="n">
        <v>3960</v>
      </c>
    </row>
    <row r="531" customFormat="false" ht="12.75" hidden="false" customHeight="true" outlineLevel="0" collapsed="false">
      <c r="A531" s="4" t="s">
        <v>1059</v>
      </c>
      <c r="B531" s="4" t="s">
        <v>754</v>
      </c>
      <c r="C531" s="5" t="n">
        <v>0</v>
      </c>
      <c r="D531" s="5" t="n">
        <v>18.66</v>
      </c>
      <c r="E531" s="5" t="n">
        <v>18.66</v>
      </c>
      <c r="F531" s="5" t="n">
        <v>0</v>
      </c>
    </row>
    <row r="532" customFormat="false" ht="12.75" hidden="false" customHeight="true" outlineLevel="0" collapsed="false">
      <c r="A532" s="4" t="s">
        <v>1060</v>
      </c>
      <c r="B532" s="4" t="s">
        <v>1061</v>
      </c>
      <c r="C532" s="5" t="n">
        <v>0</v>
      </c>
      <c r="D532" s="5" t="n">
        <v>110</v>
      </c>
      <c r="E532" s="5" t="n">
        <v>110</v>
      </c>
      <c r="F532" s="5" t="n">
        <v>0</v>
      </c>
    </row>
    <row r="533" customFormat="false" ht="12.75" hidden="false" customHeight="true" outlineLevel="0" collapsed="false">
      <c r="A533" s="4" t="s">
        <v>1062</v>
      </c>
      <c r="B533" s="4" t="s">
        <v>1063</v>
      </c>
      <c r="C533" s="5" t="n">
        <v>0</v>
      </c>
      <c r="D533" s="5" t="n">
        <v>0</v>
      </c>
      <c r="E533" s="5" t="n">
        <v>55666.08</v>
      </c>
      <c r="F533" s="5" t="n">
        <v>55666.08</v>
      </c>
    </row>
    <row r="534" customFormat="false" ht="12.75" hidden="false" customHeight="true" outlineLevel="0" collapsed="false">
      <c r="A534" s="4" t="s">
        <v>1064</v>
      </c>
      <c r="B534" s="4" t="s">
        <v>1065</v>
      </c>
      <c r="C534" s="5" t="n">
        <v>0</v>
      </c>
      <c r="D534" s="5" t="n">
        <v>0</v>
      </c>
      <c r="E534" s="5" t="n">
        <v>6026.05</v>
      </c>
      <c r="F534" s="5" t="n">
        <v>6026.05</v>
      </c>
    </row>
    <row r="535" customFormat="false" ht="12.75" hidden="false" customHeight="true" outlineLevel="0" collapsed="false">
      <c r="A535" s="4" t="s">
        <v>1066</v>
      </c>
      <c r="B535" s="4" t="s">
        <v>1067</v>
      </c>
      <c r="C535" s="5" t="n">
        <v>0</v>
      </c>
      <c r="D535" s="5" t="n">
        <v>0</v>
      </c>
      <c r="E535" s="5" t="n">
        <v>2033.16</v>
      </c>
      <c r="F535" s="5" t="n">
        <v>2033.16</v>
      </c>
    </row>
    <row r="536" customFormat="false" ht="12.75" hidden="false" customHeight="true" outlineLevel="0" collapsed="false">
      <c r="A536" s="4" t="s">
        <v>1068</v>
      </c>
      <c r="B536" s="4" t="s">
        <v>1069</v>
      </c>
      <c r="C536" s="5" t="n">
        <v>0</v>
      </c>
      <c r="D536" s="5" t="n">
        <v>0</v>
      </c>
      <c r="E536" s="5" t="n">
        <v>327.85</v>
      </c>
      <c r="F536" s="5" t="n">
        <v>327.85</v>
      </c>
    </row>
    <row r="537" customFormat="false" ht="12.75" hidden="false" customHeight="true" outlineLevel="0" collapsed="false">
      <c r="A537" s="4" t="s">
        <v>1070</v>
      </c>
      <c r="B537" s="4" t="s">
        <v>1071</v>
      </c>
      <c r="C537" s="5" t="n">
        <v>0</v>
      </c>
      <c r="D537" s="5" t="n">
        <v>0</v>
      </c>
      <c r="E537" s="5" t="n">
        <v>46000</v>
      </c>
      <c r="F537" s="5" t="n">
        <v>46000</v>
      </c>
    </row>
    <row r="538" customFormat="false" ht="12.75" hidden="false" customHeight="true" outlineLevel="0" collapsed="false">
      <c r="A538" s="4" t="s">
        <v>1072</v>
      </c>
      <c r="B538" s="4" t="s">
        <v>1073</v>
      </c>
      <c r="C538" s="5" t="n">
        <v>0</v>
      </c>
      <c r="D538" s="5" t="n">
        <v>0</v>
      </c>
      <c r="E538" s="5" t="n">
        <v>2067.24</v>
      </c>
      <c r="F538" s="5" t="n">
        <v>2067.24</v>
      </c>
    </row>
    <row r="539" customFormat="false" ht="12.75" hidden="false" customHeight="true" outlineLevel="0" collapsed="false">
      <c r="A539" s="4" t="s">
        <v>1074</v>
      </c>
      <c r="B539" s="4" t="s">
        <v>1075</v>
      </c>
      <c r="C539" s="5" t="n">
        <v>0</v>
      </c>
      <c r="D539" s="5" t="n">
        <v>0</v>
      </c>
      <c r="E539" s="5" t="n">
        <v>2920</v>
      </c>
      <c r="F539" s="5" t="n">
        <v>2920</v>
      </c>
    </row>
    <row r="540" customFormat="false" ht="12.75" hidden="false" customHeight="true" outlineLevel="0" collapsed="false">
      <c r="A540" s="4" t="s">
        <v>1076</v>
      </c>
      <c r="B540" s="4" t="s">
        <v>1077</v>
      </c>
      <c r="C540" s="5" t="n">
        <v>0</v>
      </c>
      <c r="D540" s="5" t="n">
        <v>6208.7</v>
      </c>
      <c r="E540" s="5" t="n">
        <v>6208.7</v>
      </c>
      <c r="F540" s="5" t="n">
        <v>0</v>
      </c>
    </row>
    <row r="541" customFormat="false" ht="12.75" hidden="false" customHeight="true" outlineLevel="0" collapsed="false">
      <c r="A541" s="4" t="s">
        <v>1078</v>
      </c>
      <c r="B541" s="4" t="s">
        <v>1079</v>
      </c>
      <c r="C541" s="5" t="n">
        <v>0</v>
      </c>
      <c r="D541" s="5" t="n">
        <v>60</v>
      </c>
      <c r="E541" s="5" t="n">
        <v>60</v>
      </c>
      <c r="F541" s="5" t="n">
        <v>0</v>
      </c>
    </row>
    <row r="542" customFormat="false" ht="12.75" hidden="false" customHeight="true" outlineLevel="0" collapsed="false">
      <c r="A542" s="4" t="s">
        <v>1080</v>
      </c>
      <c r="B542" s="4" t="s">
        <v>1081</v>
      </c>
      <c r="C542" s="5" t="n">
        <v>0</v>
      </c>
      <c r="D542" s="5" t="n">
        <v>94.5</v>
      </c>
      <c r="E542" s="5" t="n">
        <v>94.5</v>
      </c>
      <c r="F542" s="5" t="n">
        <v>0</v>
      </c>
    </row>
    <row r="543" customFormat="false" ht="12.75" hidden="false" customHeight="true" outlineLevel="0" collapsed="false">
      <c r="A543" s="4" t="s">
        <v>1082</v>
      </c>
      <c r="B543" s="4" t="s">
        <v>1083</v>
      </c>
      <c r="C543" s="5" t="n">
        <v>0</v>
      </c>
      <c r="D543" s="5" t="n">
        <v>0</v>
      </c>
      <c r="E543" s="5" t="n">
        <v>535.5</v>
      </c>
      <c r="F543" s="5" t="n">
        <v>535.5</v>
      </c>
    </row>
    <row r="544" customFormat="false" ht="12.75" hidden="false" customHeight="true" outlineLevel="0" collapsed="false">
      <c r="A544" s="4" t="s">
        <v>1084</v>
      </c>
      <c r="B544" s="4" t="s">
        <v>1085</v>
      </c>
      <c r="C544" s="5" t="n">
        <v>0</v>
      </c>
      <c r="D544" s="5" t="n">
        <v>75</v>
      </c>
      <c r="E544" s="5" t="n">
        <v>75</v>
      </c>
      <c r="F544" s="5" t="n">
        <v>0</v>
      </c>
    </row>
    <row r="545" customFormat="false" ht="12.75" hidden="false" customHeight="true" outlineLevel="0" collapsed="false">
      <c r="A545" s="4" t="s">
        <v>1086</v>
      </c>
      <c r="B545" s="4" t="s">
        <v>1087</v>
      </c>
      <c r="C545" s="5" t="n">
        <v>0</v>
      </c>
      <c r="D545" s="5" t="n">
        <v>300</v>
      </c>
      <c r="E545" s="5" t="n">
        <v>300</v>
      </c>
      <c r="F545" s="5" t="n">
        <v>0</v>
      </c>
    </row>
    <row r="546" customFormat="false" ht="12.75" hidden="false" customHeight="true" outlineLevel="0" collapsed="false">
      <c r="A546" s="4" t="s">
        <v>1088</v>
      </c>
      <c r="B546" s="4" t="s">
        <v>1089</v>
      </c>
      <c r="C546" s="5" t="n">
        <v>0</v>
      </c>
      <c r="D546" s="5" t="n">
        <v>0</v>
      </c>
      <c r="E546" s="5" t="n">
        <v>3470.97</v>
      </c>
      <c r="F546" s="5" t="n">
        <v>3470.97</v>
      </c>
    </row>
    <row r="547" customFormat="false" ht="12.75" hidden="false" customHeight="true" outlineLevel="0" collapsed="false">
      <c r="A547" s="4" t="s">
        <v>1090</v>
      </c>
      <c r="B547" s="4" t="s">
        <v>1091</v>
      </c>
      <c r="C547" s="5" t="n">
        <v>0</v>
      </c>
      <c r="D547" s="5" t="n">
        <v>0</v>
      </c>
      <c r="E547" s="5" t="n">
        <v>808</v>
      </c>
      <c r="F547" s="5" t="n">
        <v>808</v>
      </c>
    </row>
    <row r="548" customFormat="false" ht="12.75" hidden="false" customHeight="true" outlineLevel="0" collapsed="false">
      <c r="A548" s="4" t="s">
        <v>1092</v>
      </c>
      <c r="B548" s="4" t="s">
        <v>1093</v>
      </c>
      <c r="C548" s="5" t="n">
        <v>0</v>
      </c>
      <c r="D548" s="5" t="n">
        <v>0</v>
      </c>
      <c r="E548" s="5" t="n">
        <v>1119</v>
      </c>
      <c r="F548" s="5" t="n">
        <v>1119</v>
      </c>
    </row>
    <row r="549" customFormat="false" ht="12.75" hidden="false" customHeight="true" outlineLevel="0" collapsed="false">
      <c r="A549" s="4" t="s">
        <v>1094</v>
      </c>
      <c r="B549" s="4" t="s">
        <v>1095</v>
      </c>
      <c r="C549" s="5" t="n">
        <v>60494</v>
      </c>
      <c r="D549" s="5" t="n">
        <v>0</v>
      </c>
      <c r="E549" s="5" t="n">
        <v>0</v>
      </c>
      <c r="F549" s="5" t="n">
        <v>60494</v>
      </c>
    </row>
    <row r="550" customFormat="false" ht="12.75" hidden="false" customHeight="true" outlineLevel="0" collapsed="false">
      <c r="A550" s="4" t="s">
        <v>1096</v>
      </c>
      <c r="B550" s="4" t="s">
        <v>1097</v>
      </c>
      <c r="C550" s="5" t="n">
        <v>0</v>
      </c>
      <c r="D550" s="5" t="n">
        <v>849.6</v>
      </c>
      <c r="E550" s="5" t="n">
        <v>849.6</v>
      </c>
      <c r="F550" s="5" t="n">
        <v>0</v>
      </c>
    </row>
    <row r="551" customFormat="false" ht="12.75" hidden="false" customHeight="true" outlineLevel="0" collapsed="false">
      <c r="A551" s="4" t="s">
        <v>1098</v>
      </c>
      <c r="B551" s="4" t="s">
        <v>1099</v>
      </c>
      <c r="C551" s="5" t="n">
        <v>0</v>
      </c>
      <c r="D551" s="5" t="n">
        <v>1536</v>
      </c>
      <c r="E551" s="5" t="n">
        <v>1536</v>
      </c>
      <c r="F551" s="5" t="n">
        <v>0</v>
      </c>
    </row>
    <row r="552" customFormat="false" ht="12.75" hidden="false" customHeight="true" outlineLevel="0" collapsed="false">
      <c r="A552" s="4" t="s">
        <v>1100</v>
      </c>
      <c r="B552" s="4" t="s">
        <v>1101</v>
      </c>
      <c r="C552" s="5" t="n">
        <f aca="false">SUM(C553:C582)</f>
        <v>27793.59</v>
      </c>
      <c r="D552" s="5" t="n">
        <f aca="false">SUM(D553:D582)</f>
        <v>0</v>
      </c>
      <c r="E552" s="5" t="n">
        <f aca="false">SUM(E553:E582)</f>
        <v>0</v>
      </c>
      <c r="F552" s="5" t="n">
        <f aca="false">SUM(F553:F582)</f>
        <v>27793.59</v>
      </c>
    </row>
    <row r="553" customFormat="false" ht="12.75" hidden="false" customHeight="true" outlineLevel="0" collapsed="false">
      <c r="A553" s="4" t="s">
        <v>1102</v>
      </c>
      <c r="B553" s="4" t="s">
        <v>1103</v>
      </c>
      <c r="C553" s="5" t="n">
        <v>974.33</v>
      </c>
      <c r="D553" s="5" t="n">
        <v>0</v>
      </c>
      <c r="E553" s="5" t="n">
        <v>0</v>
      </c>
      <c r="F553" s="5" t="n">
        <v>974.33</v>
      </c>
    </row>
    <row r="554" customFormat="false" ht="12.75" hidden="false" customHeight="true" outlineLevel="0" collapsed="false">
      <c r="A554" s="4" t="s">
        <v>1104</v>
      </c>
      <c r="B554" s="4" t="s">
        <v>1105</v>
      </c>
      <c r="C554" s="5" t="n">
        <v>276.92</v>
      </c>
      <c r="D554" s="5" t="n">
        <v>0</v>
      </c>
      <c r="E554" s="5" t="n">
        <v>0</v>
      </c>
      <c r="F554" s="5" t="n">
        <v>276.92</v>
      </c>
    </row>
    <row r="555" customFormat="false" ht="12.75" hidden="false" customHeight="true" outlineLevel="0" collapsed="false">
      <c r="A555" s="4" t="s">
        <v>1106</v>
      </c>
      <c r="B555" s="4" t="s">
        <v>1107</v>
      </c>
      <c r="C555" s="5" t="n">
        <v>1023.75</v>
      </c>
      <c r="D555" s="5" t="n">
        <v>0</v>
      </c>
      <c r="E555" s="5" t="n">
        <v>0</v>
      </c>
      <c r="F555" s="5" t="n">
        <v>1023.75</v>
      </c>
    </row>
    <row r="556" customFormat="false" ht="12.75" hidden="false" customHeight="true" outlineLevel="0" collapsed="false">
      <c r="A556" s="4" t="s">
        <v>1108</v>
      </c>
      <c r="B556" s="4" t="s">
        <v>1109</v>
      </c>
      <c r="C556" s="5" t="n">
        <v>204.8</v>
      </c>
      <c r="D556" s="5" t="n">
        <v>0</v>
      </c>
      <c r="E556" s="5" t="n">
        <v>0</v>
      </c>
      <c r="F556" s="5" t="n">
        <v>204.8</v>
      </c>
    </row>
    <row r="557" customFormat="false" ht="12.75" hidden="false" customHeight="true" outlineLevel="0" collapsed="false">
      <c r="A557" s="4" t="s">
        <v>1110</v>
      </c>
      <c r="B557" s="4" t="s">
        <v>1111</v>
      </c>
      <c r="C557" s="5" t="n">
        <v>3346.67</v>
      </c>
      <c r="D557" s="5" t="n">
        <v>0</v>
      </c>
      <c r="E557" s="5" t="n">
        <v>0</v>
      </c>
      <c r="F557" s="5" t="n">
        <v>3346.67</v>
      </c>
    </row>
    <row r="558" customFormat="false" ht="12.75" hidden="false" customHeight="true" outlineLevel="0" collapsed="false">
      <c r="A558" s="4" t="s">
        <v>1112</v>
      </c>
      <c r="B558" s="4" t="s">
        <v>1113</v>
      </c>
      <c r="C558" s="5" t="n">
        <v>557.7</v>
      </c>
      <c r="D558" s="5" t="n">
        <v>0</v>
      </c>
      <c r="E558" s="5" t="n">
        <v>0</v>
      </c>
      <c r="F558" s="5" t="n">
        <v>557.7</v>
      </c>
    </row>
    <row r="559" customFormat="false" ht="12.75" hidden="false" customHeight="true" outlineLevel="0" collapsed="false">
      <c r="A559" s="4" t="s">
        <v>1114</v>
      </c>
      <c r="B559" s="4" t="s">
        <v>1115</v>
      </c>
      <c r="C559" s="5" t="n">
        <v>60</v>
      </c>
      <c r="D559" s="5" t="n">
        <v>0</v>
      </c>
      <c r="E559" s="5" t="n">
        <v>0</v>
      </c>
      <c r="F559" s="5" t="n">
        <v>60</v>
      </c>
    </row>
    <row r="560" customFormat="false" ht="12.75" hidden="false" customHeight="true" outlineLevel="0" collapsed="false">
      <c r="A560" s="4" t="s">
        <v>1116</v>
      </c>
      <c r="B560" s="4" t="s">
        <v>1117</v>
      </c>
      <c r="C560" s="5" t="n">
        <v>512</v>
      </c>
      <c r="D560" s="5" t="n">
        <v>0</v>
      </c>
      <c r="E560" s="5" t="n">
        <v>0</v>
      </c>
      <c r="F560" s="5" t="n">
        <v>512</v>
      </c>
    </row>
    <row r="561" customFormat="false" ht="12.75" hidden="false" customHeight="true" outlineLevel="0" collapsed="false">
      <c r="A561" s="4" t="s">
        <v>1118</v>
      </c>
      <c r="B561" s="4" t="s">
        <v>1119</v>
      </c>
      <c r="C561" s="5" t="n">
        <v>228</v>
      </c>
      <c r="D561" s="5" t="n">
        <v>0</v>
      </c>
      <c r="E561" s="5" t="n">
        <v>0</v>
      </c>
      <c r="F561" s="5" t="n">
        <v>228</v>
      </c>
    </row>
    <row r="562" customFormat="false" ht="12.75" hidden="false" customHeight="true" outlineLevel="0" collapsed="false">
      <c r="A562" s="4" t="s">
        <v>1120</v>
      </c>
      <c r="B562" s="4" t="s">
        <v>1121</v>
      </c>
      <c r="C562" s="5" t="n">
        <v>101.05</v>
      </c>
      <c r="D562" s="5" t="n">
        <v>0</v>
      </c>
      <c r="E562" s="5" t="n">
        <v>0</v>
      </c>
      <c r="F562" s="5" t="n">
        <v>101.05</v>
      </c>
    </row>
    <row r="563" customFormat="false" ht="12.75" hidden="false" customHeight="true" outlineLevel="0" collapsed="false">
      <c r="A563" s="4" t="s">
        <v>1122</v>
      </c>
      <c r="B563" s="4" t="s">
        <v>1123</v>
      </c>
      <c r="C563" s="5" t="n">
        <v>2745.6</v>
      </c>
      <c r="D563" s="5" t="n">
        <v>0</v>
      </c>
      <c r="E563" s="5" t="n">
        <v>0</v>
      </c>
      <c r="F563" s="5" t="n">
        <v>2745.6</v>
      </c>
    </row>
    <row r="564" customFormat="false" ht="12.75" hidden="false" customHeight="true" outlineLevel="0" collapsed="false">
      <c r="A564" s="4" t="s">
        <v>1124</v>
      </c>
      <c r="B564" s="4" t="s">
        <v>1125</v>
      </c>
      <c r="C564" s="5" t="n">
        <v>38.92</v>
      </c>
      <c r="D564" s="5" t="n">
        <v>0</v>
      </c>
      <c r="E564" s="5" t="n">
        <v>0</v>
      </c>
      <c r="F564" s="5" t="n">
        <v>38.92</v>
      </c>
    </row>
    <row r="565" customFormat="false" ht="12.75" hidden="false" customHeight="true" outlineLevel="0" collapsed="false">
      <c r="A565" s="4" t="s">
        <v>1126</v>
      </c>
      <c r="B565" s="4" t="s">
        <v>1127</v>
      </c>
      <c r="C565" s="5" t="n">
        <v>1472.48</v>
      </c>
      <c r="D565" s="5" t="n">
        <v>0</v>
      </c>
      <c r="E565" s="5" t="n">
        <v>0</v>
      </c>
      <c r="F565" s="5" t="n">
        <v>1472.48</v>
      </c>
    </row>
    <row r="566" customFormat="false" ht="12.75" hidden="false" customHeight="true" outlineLevel="0" collapsed="false">
      <c r="A566" s="4" t="s">
        <v>1128</v>
      </c>
      <c r="B566" s="4" t="s">
        <v>1129</v>
      </c>
      <c r="C566" s="5" t="n">
        <v>34.54</v>
      </c>
      <c r="D566" s="5" t="n">
        <v>0</v>
      </c>
      <c r="E566" s="5" t="n">
        <v>0</v>
      </c>
      <c r="F566" s="5" t="n">
        <v>34.54</v>
      </c>
    </row>
    <row r="567" customFormat="false" ht="12.75" hidden="false" customHeight="true" outlineLevel="0" collapsed="false">
      <c r="A567" s="4" t="s">
        <v>1130</v>
      </c>
      <c r="B567" s="4" t="s">
        <v>1131</v>
      </c>
      <c r="C567" s="5" t="n">
        <v>126.9</v>
      </c>
      <c r="D567" s="5" t="n">
        <v>0</v>
      </c>
      <c r="E567" s="5" t="n">
        <v>0</v>
      </c>
      <c r="F567" s="5" t="n">
        <v>126.9</v>
      </c>
    </row>
    <row r="568" customFormat="false" ht="12.75" hidden="false" customHeight="true" outlineLevel="0" collapsed="false">
      <c r="A568" s="4" t="s">
        <v>1132</v>
      </c>
      <c r="B568" s="4" t="s">
        <v>1133</v>
      </c>
      <c r="C568" s="5" t="n">
        <v>49.98</v>
      </c>
      <c r="D568" s="5" t="n">
        <v>0</v>
      </c>
      <c r="E568" s="5" t="n">
        <v>0</v>
      </c>
      <c r="F568" s="5" t="n">
        <v>49.98</v>
      </c>
    </row>
    <row r="569" customFormat="false" ht="12.75" hidden="false" customHeight="true" outlineLevel="0" collapsed="false">
      <c r="A569" s="4" t="s">
        <v>1134</v>
      </c>
      <c r="B569" s="4" t="s">
        <v>1135</v>
      </c>
      <c r="C569" s="5" t="n">
        <v>419.96</v>
      </c>
      <c r="D569" s="5" t="n">
        <v>0</v>
      </c>
      <c r="E569" s="5" t="n">
        <v>0</v>
      </c>
      <c r="F569" s="5" t="n">
        <v>419.96</v>
      </c>
    </row>
    <row r="570" customFormat="false" ht="12.75" hidden="false" customHeight="true" outlineLevel="0" collapsed="false">
      <c r="A570" s="4" t="s">
        <v>1136</v>
      </c>
      <c r="B570" s="4" t="s">
        <v>1137</v>
      </c>
      <c r="C570" s="5" t="n">
        <v>1200</v>
      </c>
      <c r="D570" s="5" t="n">
        <v>0</v>
      </c>
      <c r="E570" s="5" t="n">
        <v>0</v>
      </c>
      <c r="F570" s="5" t="n">
        <v>1200</v>
      </c>
    </row>
    <row r="571" customFormat="false" ht="12.75" hidden="false" customHeight="true" outlineLevel="0" collapsed="false">
      <c r="A571" s="4" t="s">
        <v>1138</v>
      </c>
      <c r="B571" s="4" t="s">
        <v>1139</v>
      </c>
      <c r="C571" s="5" t="n">
        <v>1200</v>
      </c>
      <c r="D571" s="5" t="n">
        <v>0</v>
      </c>
      <c r="E571" s="5" t="n">
        <v>0</v>
      </c>
      <c r="F571" s="5" t="n">
        <v>1200</v>
      </c>
    </row>
    <row r="572" customFormat="false" ht="12.75" hidden="false" customHeight="true" outlineLevel="0" collapsed="false">
      <c r="A572" s="4" t="s">
        <v>1140</v>
      </c>
      <c r="B572" s="4" t="s">
        <v>1141</v>
      </c>
      <c r="C572" s="5" t="n">
        <v>600</v>
      </c>
      <c r="D572" s="5" t="n">
        <v>0</v>
      </c>
      <c r="E572" s="5" t="n">
        <v>0</v>
      </c>
      <c r="F572" s="5" t="n">
        <v>600</v>
      </c>
    </row>
    <row r="573" customFormat="false" ht="12.75" hidden="false" customHeight="true" outlineLevel="0" collapsed="false">
      <c r="A573" s="4" t="s">
        <v>1142</v>
      </c>
      <c r="B573" s="4" t="s">
        <v>1143</v>
      </c>
      <c r="C573" s="5" t="n">
        <v>600</v>
      </c>
      <c r="D573" s="5" t="n">
        <v>0</v>
      </c>
      <c r="E573" s="5" t="n">
        <v>0</v>
      </c>
      <c r="F573" s="5" t="n">
        <v>600</v>
      </c>
    </row>
    <row r="574" customFormat="false" ht="12.75" hidden="false" customHeight="true" outlineLevel="0" collapsed="false">
      <c r="A574" s="4" t="s">
        <v>1144</v>
      </c>
      <c r="B574" s="4" t="s">
        <v>1145</v>
      </c>
      <c r="C574" s="5" t="n">
        <v>2802.8</v>
      </c>
      <c r="D574" s="5" t="n">
        <v>0</v>
      </c>
      <c r="E574" s="5" t="n">
        <v>0</v>
      </c>
      <c r="F574" s="5" t="n">
        <v>2802.8</v>
      </c>
    </row>
    <row r="575" customFormat="false" ht="12.75" hidden="false" customHeight="true" outlineLevel="0" collapsed="false">
      <c r="A575" s="4" t="s">
        <v>1146</v>
      </c>
      <c r="B575" s="4" t="s">
        <v>1147</v>
      </c>
      <c r="C575" s="5" t="n">
        <v>673.76</v>
      </c>
      <c r="D575" s="5" t="n">
        <v>0</v>
      </c>
      <c r="E575" s="5" t="n">
        <v>0</v>
      </c>
      <c r="F575" s="5" t="n">
        <v>673.76</v>
      </c>
    </row>
    <row r="576" customFormat="false" ht="12.75" hidden="false" customHeight="true" outlineLevel="0" collapsed="false">
      <c r="A576" s="4" t="s">
        <v>1148</v>
      </c>
      <c r="B576" s="4" t="s">
        <v>1149</v>
      </c>
      <c r="C576" s="5" t="n">
        <v>6607.58</v>
      </c>
      <c r="D576" s="5" t="n">
        <v>0</v>
      </c>
      <c r="E576" s="5" t="n">
        <v>0</v>
      </c>
      <c r="F576" s="5" t="n">
        <v>6607.58</v>
      </c>
    </row>
    <row r="577" customFormat="false" ht="12.75" hidden="false" customHeight="true" outlineLevel="0" collapsed="false">
      <c r="A577" s="4" t="s">
        <v>1150</v>
      </c>
      <c r="B577" s="4" t="s">
        <v>1151</v>
      </c>
      <c r="C577" s="5" t="n">
        <v>332.27</v>
      </c>
      <c r="D577" s="5" t="n">
        <v>0</v>
      </c>
      <c r="E577" s="5" t="n">
        <v>0</v>
      </c>
      <c r="F577" s="5" t="n">
        <v>332.27</v>
      </c>
    </row>
    <row r="578" customFormat="false" ht="12.75" hidden="false" customHeight="true" outlineLevel="0" collapsed="false">
      <c r="A578" s="4" t="s">
        <v>1152</v>
      </c>
      <c r="B578" s="4" t="s">
        <v>1153</v>
      </c>
      <c r="C578" s="5" t="n">
        <v>39.6</v>
      </c>
      <c r="D578" s="5" t="n">
        <v>0</v>
      </c>
      <c r="E578" s="5" t="n">
        <v>0</v>
      </c>
      <c r="F578" s="5" t="n">
        <v>39.6</v>
      </c>
    </row>
    <row r="579" customFormat="false" ht="12.75" hidden="false" customHeight="true" outlineLevel="0" collapsed="false">
      <c r="A579" s="4" t="s">
        <v>1154</v>
      </c>
      <c r="B579" s="4" t="s">
        <v>1155</v>
      </c>
      <c r="C579" s="5" t="n">
        <v>575.96</v>
      </c>
      <c r="D579" s="5" t="n">
        <v>0</v>
      </c>
      <c r="E579" s="5" t="n">
        <v>0</v>
      </c>
      <c r="F579" s="5" t="n">
        <v>575.96</v>
      </c>
    </row>
    <row r="580" customFormat="false" ht="12.75" hidden="false" customHeight="true" outlineLevel="0" collapsed="false">
      <c r="A580" s="4" t="s">
        <v>1156</v>
      </c>
      <c r="B580" s="4" t="s">
        <v>1157</v>
      </c>
      <c r="C580" s="5" t="n">
        <v>336.84</v>
      </c>
      <c r="D580" s="5" t="n">
        <v>0</v>
      </c>
      <c r="E580" s="5" t="n">
        <v>0</v>
      </c>
      <c r="F580" s="5" t="n">
        <v>336.84</v>
      </c>
    </row>
    <row r="581" customFormat="false" ht="12.75" hidden="false" customHeight="true" outlineLevel="0" collapsed="false">
      <c r="A581" s="4" t="s">
        <v>1158</v>
      </c>
      <c r="B581" s="4" t="s">
        <v>1159</v>
      </c>
      <c r="C581" s="5" t="n">
        <v>649.18</v>
      </c>
      <c r="D581" s="5" t="n">
        <v>0</v>
      </c>
      <c r="E581" s="5" t="n">
        <v>0</v>
      </c>
      <c r="F581" s="5" t="n">
        <v>649.18</v>
      </c>
    </row>
    <row r="582" customFormat="false" ht="12.75" hidden="false" customHeight="true" outlineLevel="0" collapsed="false">
      <c r="A582" s="4" t="s">
        <v>1160</v>
      </c>
      <c r="B582" s="4" t="s">
        <v>1161</v>
      </c>
      <c r="C582" s="5" t="n">
        <v>2</v>
      </c>
      <c r="D582" s="5" t="n">
        <v>0</v>
      </c>
      <c r="E582" s="5" t="n">
        <v>0</v>
      </c>
      <c r="F582" s="5" t="n">
        <v>2</v>
      </c>
    </row>
    <row r="583" customFormat="false" ht="12.75" hidden="false" customHeight="true" outlineLevel="0" collapsed="false">
      <c r="A583" s="4" t="s">
        <v>1162</v>
      </c>
      <c r="B583" s="4" t="s">
        <v>1163</v>
      </c>
      <c r="C583" s="5" t="n">
        <f aca="false">SUM(C584:C1069)</f>
        <v>729628.23</v>
      </c>
      <c r="D583" s="5" t="n">
        <f aca="false">SUM(D584:D1069)</f>
        <v>17512303</v>
      </c>
      <c r="E583" s="5" t="n">
        <f aca="false">SUM(E584:E1069)</f>
        <v>17515778.61</v>
      </c>
      <c r="F583" s="5" t="n">
        <f aca="false">SUM(F584:F1069)</f>
        <v>733103.84</v>
      </c>
    </row>
    <row r="584" customFormat="false" ht="12.75" hidden="false" customHeight="true" outlineLevel="0" collapsed="false">
      <c r="A584" s="4" t="s">
        <v>1164</v>
      </c>
      <c r="B584" s="4" t="s">
        <v>1165</v>
      </c>
      <c r="C584" s="5" t="n">
        <v>3276.68</v>
      </c>
      <c r="D584" s="5" t="n">
        <v>0</v>
      </c>
      <c r="E584" s="5" t="n">
        <v>0</v>
      </c>
      <c r="F584" s="5" t="n">
        <v>3276.68</v>
      </c>
    </row>
    <row r="585" customFormat="false" ht="12.75" hidden="false" customHeight="true" outlineLevel="0" collapsed="false">
      <c r="A585" s="4" t="s">
        <v>1166</v>
      </c>
      <c r="B585" s="4" t="s">
        <v>1167</v>
      </c>
      <c r="C585" s="5" t="n">
        <v>150</v>
      </c>
      <c r="D585" s="5" t="n">
        <v>57300.03</v>
      </c>
      <c r="E585" s="5" t="n">
        <v>57300.03</v>
      </c>
      <c r="F585" s="5" t="n">
        <v>150</v>
      </c>
    </row>
    <row r="586" customFormat="false" ht="12.75" hidden="false" customHeight="true" outlineLevel="0" collapsed="false">
      <c r="A586" s="4" t="s">
        <v>1168</v>
      </c>
      <c r="B586" s="4" t="s">
        <v>1169</v>
      </c>
      <c r="C586" s="5" t="n">
        <v>198.6</v>
      </c>
      <c r="D586" s="5" t="n">
        <v>0</v>
      </c>
      <c r="E586" s="5" t="n">
        <v>0</v>
      </c>
      <c r="F586" s="5" t="n">
        <v>198.6</v>
      </c>
    </row>
    <row r="587" customFormat="false" ht="12.75" hidden="false" customHeight="true" outlineLevel="0" collapsed="false">
      <c r="A587" s="4" t="s">
        <v>1170</v>
      </c>
      <c r="B587" s="4" t="s">
        <v>1171</v>
      </c>
      <c r="C587" s="5" t="n">
        <v>550.28</v>
      </c>
      <c r="D587" s="5" t="n">
        <v>0</v>
      </c>
      <c r="E587" s="5" t="n">
        <v>0</v>
      </c>
      <c r="F587" s="5" t="n">
        <v>550.28</v>
      </c>
    </row>
    <row r="588" customFormat="false" ht="12.75" hidden="false" customHeight="true" outlineLevel="0" collapsed="false">
      <c r="A588" s="4" t="s">
        <v>1172</v>
      </c>
      <c r="B588" s="4" t="s">
        <v>1173</v>
      </c>
      <c r="C588" s="5" t="n">
        <v>7037.36</v>
      </c>
      <c r="D588" s="5" t="n">
        <v>0</v>
      </c>
      <c r="E588" s="5" t="n">
        <v>0</v>
      </c>
      <c r="F588" s="5" t="n">
        <v>7037.36</v>
      </c>
    </row>
    <row r="589" customFormat="false" ht="12.75" hidden="false" customHeight="true" outlineLevel="0" collapsed="false">
      <c r="A589" s="4" t="s">
        <v>1174</v>
      </c>
      <c r="B589" s="4" t="s">
        <v>1175</v>
      </c>
      <c r="C589" s="5" t="n">
        <v>172.51</v>
      </c>
      <c r="D589" s="5" t="n">
        <v>0</v>
      </c>
      <c r="E589" s="5" t="n">
        <v>0</v>
      </c>
      <c r="F589" s="5" t="n">
        <v>172.51</v>
      </c>
    </row>
    <row r="590" customFormat="false" ht="12.75" hidden="false" customHeight="true" outlineLevel="0" collapsed="false">
      <c r="A590" s="4" t="s">
        <v>1176</v>
      </c>
      <c r="B590" s="4" t="s">
        <v>1177</v>
      </c>
      <c r="C590" s="5" t="n">
        <v>1920.82</v>
      </c>
      <c r="D590" s="5" t="n">
        <v>0</v>
      </c>
      <c r="E590" s="5" t="n">
        <v>0</v>
      </c>
      <c r="F590" s="5" t="n">
        <v>1920.82</v>
      </c>
    </row>
    <row r="591" customFormat="false" ht="12.75" hidden="false" customHeight="true" outlineLevel="0" collapsed="false">
      <c r="A591" s="4" t="s">
        <v>1178</v>
      </c>
      <c r="B591" s="4" t="s">
        <v>1179</v>
      </c>
      <c r="C591" s="5" t="n">
        <v>2872.35</v>
      </c>
      <c r="D591" s="5" t="n">
        <v>0</v>
      </c>
      <c r="E591" s="5" t="n">
        <v>0</v>
      </c>
      <c r="F591" s="5" t="n">
        <v>2872.35</v>
      </c>
    </row>
    <row r="592" customFormat="false" ht="12.75" hidden="false" customHeight="true" outlineLevel="0" collapsed="false">
      <c r="A592" s="4" t="s">
        <v>1180</v>
      </c>
      <c r="B592" s="4" t="s">
        <v>1181</v>
      </c>
      <c r="C592" s="5" t="n">
        <v>1354.87</v>
      </c>
      <c r="D592" s="5" t="n">
        <v>0</v>
      </c>
      <c r="E592" s="5" t="n">
        <v>0</v>
      </c>
      <c r="F592" s="5" t="n">
        <v>1354.87</v>
      </c>
    </row>
    <row r="593" customFormat="false" ht="12.75" hidden="false" customHeight="true" outlineLevel="0" collapsed="false">
      <c r="A593" s="4" t="s">
        <v>1182</v>
      </c>
      <c r="B593" s="4" t="s">
        <v>1183</v>
      </c>
      <c r="C593" s="5" t="n">
        <v>40.6</v>
      </c>
      <c r="D593" s="5" t="n">
        <v>0</v>
      </c>
      <c r="E593" s="5" t="n">
        <v>0</v>
      </c>
      <c r="F593" s="5" t="n">
        <v>40.6</v>
      </c>
    </row>
    <row r="594" customFormat="false" ht="12.75" hidden="false" customHeight="true" outlineLevel="0" collapsed="false">
      <c r="A594" s="4" t="s">
        <v>1184</v>
      </c>
      <c r="B594" s="4" t="s">
        <v>1185</v>
      </c>
      <c r="C594" s="5" t="n">
        <v>657.53</v>
      </c>
      <c r="D594" s="5" t="n">
        <v>0</v>
      </c>
      <c r="E594" s="5" t="n">
        <v>0</v>
      </c>
      <c r="F594" s="5" t="n">
        <v>657.53</v>
      </c>
    </row>
    <row r="595" customFormat="false" ht="12.75" hidden="false" customHeight="true" outlineLevel="0" collapsed="false">
      <c r="A595" s="4" t="s">
        <v>1186</v>
      </c>
      <c r="B595" s="4" t="s">
        <v>1187</v>
      </c>
      <c r="C595" s="5" t="n">
        <v>10427.57</v>
      </c>
      <c r="D595" s="5" t="n">
        <v>0</v>
      </c>
      <c r="E595" s="5" t="n">
        <v>0</v>
      </c>
      <c r="F595" s="5" t="n">
        <v>10427.57</v>
      </c>
    </row>
    <row r="596" customFormat="false" ht="12.75" hidden="false" customHeight="true" outlineLevel="0" collapsed="false">
      <c r="A596" s="4" t="s">
        <v>1188</v>
      </c>
      <c r="B596" s="4" t="s">
        <v>1189</v>
      </c>
      <c r="C596" s="5" t="n">
        <v>180.17</v>
      </c>
      <c r="D596" s="5" t="n">
        <v>0</v>
      </c>
      <c r="E596" s="5" t="n">
        <v>0</v>
      </c>
      <c r="F596" s="5" t="n">
        <v>180.17</v>
      </c>
    </row>
    <row r="597" customFormat="false" ht="12.75" hidden="false" customHeight="true" outlineLevel="0" collapsed="false">
      <c r="A597" s="4" t="s">
        <v>1190</v>
      </c>
      <c r="B597" s="4" t="s">
        <v>1191</v>
      </c>
      <c r="C597" s="5" t="n">
        <v>19296.98</v>
      </c>
      <c r="D597" s="5" t="n">
        <v>9200</v>
      </c>
      <c r="E597" s="5" t="n">
        <v>9200</v>
      </c>
      <c r="F597" s="5" t="n">
        <v>19296.98</v>
      </c>
    </row>
    <row r="598" customFormat="false" ht="12.75" hidden="false" customHeight="true" outlineLevel="0" collapsed="false">
      <c r="A598" s="4" t="s">
        <v>1192</v>
      </c>
      <c r="B598" s="4" t="s">
        <v>1193</v>
      </c>
      <c r="C598" s="5" t="n">
        <v>3479.06</v>
      </c>
      <c r="D598" s="5" t="n">
        <v>26262.33</v>
      </c>
      <c r="E598" s="5" t="n">
        <v>26262.33</v>
      </c>
      <c r="F598" s="5" t="n">
        <v>3479.06</v>
      </c>
    </row>
    <row r="599" customFormat="false" ht="12.75" hidden="false" customHeight="true" outlineLevel="0" collapsed="false">
      <c r="A599" s="4" t="s">
        <v>1194</v>
      </c>
      <c r="B599" s="4" t="s">
        <v>1195</v>
      </c>
      <c r="C599" s="5" t="n">
        <v>14174.98</v>
      </c>
      <c r="D599" s="5" t="n">
        <v>629392.54</v>
      </c>
      <c r="E599" s="5" t="n">
        <v>629392.54</v>
      </c>
      <c r="F599" s="5" t="n">
        <v>14174.98</v>
      </c>
    </row>
    <row r="600" customFormat="false" ht="12.75" hidden="false" customHeight="true" outlineLevel="0" collapsed="false">
      <c r="A600" s="4" t="s">
        <v>1196</v>
      </c>
      <c r="B600" s="4" t="s">
        <v>1197</v>
      </c>
      <c r="C600" s="5" t="n">
        <v>2030.79</v>
      </c>
      <c r="D600" s="5" t="n">
        <v>0</v>
      </c>
      <c r="E600" s="5" t="n">
        <v>0</v>
      </c>
      <c r="F600" s="5" t="n">
        <v>2030.79</v>
      </c>
    </row>
    <row r="601" customFormat="false" ht="12.75" hidden="false" customHeight="true" outlineLevel="0" collapsed="false">
      <c r="A601" s="4" t="s">
        <v>1198</v>
      </c>
      <c r="B601" s="4" t="s">
        <v>1199</v>
      </c>
      <c r="C601" s="5" t="n">
        <v>352731.3</v>
      </c>
      <c r="D601" s="5" t="n">
        <v>0</v>
      </c>
      <c r="E601" s="5" t="n">
        <v>0</v>
      </c>
      <c r="F601" s="5" t="n">
        <v>352731.3</v>
      </c>
    </row>
    <row r="602" customFormat="false" ht="12.75" hidden="false" customHeight="true" outlineLevel="0" collapsed="false">
      <c r="A602" s="4" t="s">
        <v>1200</v>
      </c>
      <c r="B602" s="4" t="s">
        <v>1201</v>
      </c>
      <c r="C602" s="5" t="n">
        <v>32</v>
      </c>
      <c r="D602" s="5" t="n">
        <v>0</v>
      </c>
      <c r="E602" s="5" t="n">
        <v>0</v>
      </c>
      <c r="F602" s="5" t="n">
        <v>32</v>
      </c>
    </row>
    <row r="603" customFormat="false" ht="12.75" hidden="false" customHeight="true" outlineLevel="0" collapsed="false">
      <c r="A603" s="4" t="s">
        <v>1202</v>
      </c>
      <c r="B603" s="4" t="s">
        <v>1203</v>
      </c>
      <c r="C603" s="5" t="n">
        <v>175.68</v>
      </c>
      <c r="D603" s="5" t="n">
        <v>0</v>
      </c>
      <c r="E603" s="5" t="n">
        <v>0</v>
      </c>
      <c r="F603" s="5" t="n">
        <v>175.68</v>
      </c>
    </row>
    <row r="604" customFormat="false" ht="12.75" hidden="false" customHeight="true" outlineLevel="0" collapsed="false">
      <c r="A604" s="4" t="s">
        <v>1204</v>
      </c>
      <c r="B604" s="4" t="s">
        <v>1205</v>
      </c>
      <c r="C604" s="5" t="n">
        <v>2400.54</v>
      </c>
      <c r="D604" s="5" t="n">
        <v>0</v>
      </c>
      <c r="E604" s="5" t="n">
        <v>0</v>
      </c>
      <c r="F604" s="5" t="n">
        <v>2400.54</v>
      </c>
    </row>
    <row r="605" customFormat="false" ht="12.75" hidden="false" customHeight="true" outlineLevel="0" collapsed="false">
      <c r="A605" s="4" t="s">
        <v>1206</v>
      </c>
      <c r="B605" s="4" t="s">
        <v>1207</v>
      </c>
      <c r="C605" s="5" t="n">
        <v>5685.57</v>
      </c>
      <c r="D605" s="5" t="n">
        <v>0</v>
      </c>
      <c r="E605" s="5" t="n">
        <v>0</v>
      </c>
      <c r="F605" s="5" t="n">
        <v>5685.57</v>
      </c>
    </row>
    <row r="606" customFormat="false" ht="12.75" hidden="false" customHeight="true" outlineLevel="0" collapsed="false">
      <c r="A606" s="4" t="s">
        <v>1208</v>
      </c>
      <c r="B606" s="4" t="s">
        <v>1209</v>
      </c>
      <c r="C606" s="5" t="n">
        <v>1028.5</v>
      </c>
      <c r="D606" s="5" t="n">
        <v>0</v>
      </c>
      <c r="E606" s="5" t="n">
        <v>0</v>
      </c>
      <c r="F606" s="5" t="n">
        <v>1028.5</v>
      </c>
    </row>
    <row r="607" customFormat="false" ht="12.75" hidden="false" customHeight="true" outlineLevel="0" collapsed="false">
      <c r="A607" s="4" t="s">
        <v>1210</v>
      </c>
      <c r="B607" s="4" t="s">
        <v>1211</v>
      </c>
      <c r="C607" s="5" t="n">
        <v>6802.05</v>
      </c>
      <c r="D607" s="5" t="n">
        <v>0</v>
      </c>
      <c r="E607" s="5" t="n">
        <v>0</v>
      </c>
      <c r="F607" s="5" t="n">
        <v>6802.05</v>
      </c>
    </row>
    <row r="608" customFormat="false" ht="12.75" hidden="false" customHeight="true" outlineLevel="0" collapsed="false">
      <c r="A608" s="4" t="s">
        <v>1212</v>
      </c>
      <c r="B608" s="4" t="s">
        <v>1213</v>
      </c>
      <c r="C608" s="5" t="n">
        <v>2048</v>
      </c>
      <c r="D608" s="5" t="n">
        <v>0</v>
      </c>
      <c r="E608" s="5" t="n">
        <v>0</v>
      </c>
      <c r="F608" s="5" t="n">
        <v>2048</v>
      </c>
    </row>
    <row r="609" customFormat="false" ht="12.75" hidden="false" customHeight="true" outlineLevel="0" collapsed="false">
      <c r="A609" s="4" t="s">
        <v>1214</v>
      </c>
      <c r="B609" s="4" t="s">
        <v>1215</v>
      </c>
      <c r="C609" s="5" t="n">
        <v>7217.14</v>
      </c>
      <c r="D609" s="5" t="n">
        <v>0</v>
      </c>
      <c r="E609" s="5" t="n">
        <v>0</v>
      </c>
      <c r="F609" s="5" t="n">
        <v>7217.14</v>
      </c>
    </row>
    <row r="610" customFormat="false" ht="12.75" hidden="false" customHeight="true" outlineLevel="0" collapsed="false">
      <c r="A610" s="4" t="s">
        <v>1216</v>
      </c>
      <c r="B610" s="4" t="s">
        <v>1217</v>
      </c>
      <c r="C610" s="5" t="n">
        <v>0</v>
      </c>
      <c r="D610" s="5" t="n">
        <v>39137.59</v>
      </c>
      <c r="E610" s="5" t="n">
        <v>39137.59</v>
      </c>
      <c r="F610" s="5" t="n">
        <v>0</v>
      </c>
    </row>
    <row r="611" customFormat="false" ht="12.75" hidden="false" customHeight="true" outlineLevel="0" collapsed="false">
      <c r="A611" s="4" t="s">
        <v>1218</v>
      </c>
      <c r="B611" s="4" t="s">
        <v>1219</v>
      </c>
      <c r="C611" s="5" t="n">
        <v>266</v>
      </c>
      <c r="D611" s="5" t="n">
        <v>0</v>
      </c>
      <c r="E611" s="5" t="n">
        <v>0</v>
      </c>
      <c r="F611" s="5" t="n">
        <v>266</v>
      </c>
    </row>
    <row r="612" customFormat="false" ht="12.75" hidden="false" customHeight="true" outlineLevel="0" collapsed="false">
      <c r="A612" s="4" t="s">
        <v>1220</v>
      </c>
      <c r="B612" s="4" t="s">
        <v>1221</v>
      </c>
      <c r="C612" s="5" t="n">
        <v>61209.92</v>
      </c>
      <c r="D612" s="5" t="n">
        <v>0</v>
      </c>
      <c r="E612" s="5" t="n">
        <v>0</v>
      </c>
      <c r="F612" s="5" t="n">
        <v>61209.92</v>
      </c>
    </row>
    <row r="613" customFormat="false" ht="12.75" hidden="false" customHeight="true" outlineLevel="0" collapsed="false">
      <c r="A613" s="4" t="s">
        <v>1222</v>
      </c>
      <c r="B613" s="4" t="s">
        <v>1223</v>
      </c>
      <c r="C613" s="5" t="n">
        <v>3915.2</v>
      </c>
      <c r="D613" s="5" t="n">
        <v>0</v>
      </c>
      <c r="E613" s="5" t="n">
        <v>0</v>
      </c>
      <c r="F613" s="5" t="n">
        <v>3915.2</v>
      </c>
    </row>
    <row r="614" customFormat="false" ht="12.75" hidden="false" customHeight="true" outlineLevel="0" collapsed="false">
      <c r="A614" s="4" t="s">
        <v>1224</v>
      </c>
      <c r="B614" s="4" t="s">
        <v>1225</v>
      </c>
      <c r="C614" s="5" t="n">
        <v>484.01</v>
      </c>
      <c r="D614" s="5" t="n">
        <v>0</v>
      </c>
      <c r="E614" s="5" t="n">
        <v>0</v>
      </c>
      <c r="F614" s="5" t="n">
        <v>484.01</v>
      </c>
    </row>
    <row r="615" customFormat="false" ht="12.75" hidden="false" customHeight="true" outlineLevel="0" collapsed="false">
      <c r="A615" s="4" t="s">
        <v>1226</v>
      </c>
      <c r="B615" s="4" t="s">
        <v>1227</v>
      </c>
      <c r="C615" s="5" t="n">
        <v>5767.89</v>
      </c>
      <c r="D615" s="5" t="n">
        <v>0</v>
      </c>
      <c r="E615" s="5" t="n">
        <v>0</v>
      </c>
      <c r="F615" s="5" t="n">
        <v>5767.89</v>
      </c>
    </row>
    <row r="616" customFormat="false" ht="12.75" hidden="false" customHeight="true" outlineLevel="0" collapsed="false">
      <c r="A616" s="4" t="s">
        <v>1228</v>
      </c>
      <c r="B616" s="4" t="s">
        <v>1229</v>
      </c>
      <c r="C616" s="5" t="n">
        <v>0</v>
      </c>
      <c r="D616" s="5" t="n">
        <v>37125.03</v>
      </c>
      <c r="E616" s="5" t="n">
        <v>37125.03</v>
      </c>
      <c r="F616" s="5" t="n">
        <v>0</v>
      </c>
    </row>
    <row r="617" customFormat="false" ht="12.75" hidden="false" customHeight="true" outlineLevel="0" collapsed="false">
      <c r="A617" s="4" t="s">
        <v>1230</v>
      </c>
      <c r="B617" s="4" t="s">
        <v>1231</v>
      </c>
      <c r="C617" s="5" t="n">
        <v>150.84</v>
      </c>
      <c r="D617" s="5" t="n">
        <v>0</v>
      </c>
      <c r="E617" s="5" t="n">
        <v>0</v>
      </c>
      <c r="F617" s="5" t="n">
        <v>150.84</v>
      </c>
    </row>
    <row r="618" customFormat="false" ht="12.75" hidden="false" customHeight="true" outlineLevel="0" collapsed="false">
      <c r="A618" s="4" t="s">
        <v>1232</v>
      </c>
      <c r="B618" s="4" t="s">
        <v>1233</v>
      </c>
      <c r="C618" s="5" t="n">
        <v>60590.54</v>
      </c>
      <c r="D618" s="5" t="n">
        <v>0</v>
      </c>
      <c r="E618" s="5" t="n">
        <v>0</v>
      </c>
      <c r="F618" s="5" t="n">
        <v>60590.54</v>
      </c>
    </row>
    <row r="619" customFormat="false" ht="12.75" hidden="false" customHeight="true" outlineLevel="0" collapsed="false">
      <c r="A619" s="4" t="s">
        <v>1234</v>
      </c>
      <c r="B619" s="4" t="s">
        <v>1235</v>
      </c>
      <c r="C619" s="5" t="n">
        <v>1774.41</v>
      </c>
      <c r="D619" s="5" t="n">
        <v>0</v>
      </c>
      <c r="E619" s="5" t="n">
        <v>0</v>
      </c>
      <c r="F619" s="5" t="n">
        <v>1774.41</v>
      </c>
    </row>
    <row r="620" customFormat="false" ht="12.75" hidden="false" customHeight="true" outlineLevel="0" collapsed="false">
      <c r="A620" s="4" t="s">
        <v>1236</v>
      </c>
      <c r="B620" s="4" t="s">
        <v>1237</v>
      </c>
      <c r="C620" s="5" t="n">
        <v>593.6</v>
      </c>
      <c r="D620" s="5" t="n">
        <v>0</v>
      </c>
      <c r="E620" s="5" t="n">
        <v>0</v>
      </c>
      <c r="F620" s="5" t="n">
        <v>593.6</v>
      </c>
    </row>
    <row r="621" customFormat="false" ht="12.75" hidden="false" customHeight="true" outlineLevel="0" collapsed="false">
      <c r="A621" s="4" t="s">
        <v>1238</v>
      </c>
      <c r="B621" s="4" t="s">
        <v>1239</v>
      </c>
      <c r="C621" s="5" t="n">
        <v>0</v>
      </c>
      <c r="D621" s="5" t="n">
        <v>15750</v>
      </c>
      <c r="E621" s="5" t="n">
        <v>15750</v>
      </c>
      <c r="F621" s="5" t="n">
        <v>0</v>
      </c>
    </row>
    <row r="622" customFormat="false" ht="12.75" hidden="false" customHeight="true" outlineLevel="0" collapsed="false">
      <c r="A622" s="4" t="s">
        <v>1240</v>
      </c>
      <c r="B622" s="4" t="s">
        <v>1241</v>
      </c>
      <c r="C622" s="5" t="n">
        <v>150</v>
      </c>
      <c r="D622" s="5" t="n">
        <v>0</v>
      </c>
      <c r="E622" s="5" t="n">
        <v>0</v>
      </c>
      <c r="F622" s="5" t="n">
        <v>150</v>
      </c>
    </row>
    <row r="623" customFormat="false" ht="12.75" hidden="false" customHeight="true" outlineLevel="0" collapsed="false">
      <c r="A623" s="4" t="s">
        <v>1242</v>
      </c>
      <c r="B623" s="4" t="s">
        <v>1243</v>
      </c>
      <c r="C623" s="5" t="n">
        <v>0</v>
      </c>
      <c r="D623" s="5" t="n">
        <v>129150</v>
      </c>
      <c r="E623" s="5" t="n">
        <v>129150</v>
      </c>
      <c r="F623" s="5" t="n">
        <v>0</v>
      </c>
    </row>
    <row r="624" customFormat="false" ht="12.75" hidden="false" customHeight="true" outlineLevel="0" collapsed="false">
      <c r="A624" s="4" t="s">
        <v>1244</v>
      </c>
      <c r="B624" s="4" t="s">
        <v>1245</v>
      </c>
      <c r="C624" s="5" t="n">
        <v>0</v>
      </c>
      <c r="D624" s="5" t="n">
        <v>54777.5</v>
      </c>
      <c r="E624" s="5" t="n">
        <v>54777.5</v>
      </c>
      <c r="F624" s="5" t="n">
        <v>0</v>
      </c>
    </row>
    <row r="625" customFormat="false" ht="12.75" hidden="false" customHeight="true" outlineLevel="0" collapsed="false">
      <c r="A625" s="4" t="s">
        <v>1246</v>
      </c>
      <c r="B625" s="4" t="s">
        <v>1247</v>
      </c>
      <c r="C625" s="5" t="n">
        <v>0</v>
      </c>
      <c r="D625" s="5" t="n">
        <v>26820</v>
      </c>
      <c r="E625" s="5" t="n">
        <v>26820</v>
      </c>
      <c r="F625" s="5" t="n">
        <v>0</v>
      </c>
    </row>
    <row r="626" customFormat="false" ht="12.75" hidden="false" customHeight="true" outlineLevel="0" collapsed="false">
      <c r="A626" s="4" t="s">
        <v>1248</v>
      </c>
      <c r="B626" s="4" t="s">
        <v>1249</v>
      </c>
      <c r="C626" s="5" t="n">
        <v>0</v>
      </c>
      <c r="D626" s="5" t="n">
        <v>19312.5</v>
      </c>
      <c r="E626" s="5" t="n">
        <v>19312.5</v>
      </c>
      <c r="F626" s="5" t="n">
        <v>0</v>
      </c>
    </row>
    <row r="627" customFormat="false" ht="12.75" hidden="false" customHeight="true" outlineLevel="0" collapsed="false">
      <c r="A627" s="4" t="s">
        <v>1250</v>
      </c>
      <c r="B627" s="4" t="s">
        <v>1251</v>
      </c>
      <c r="C627" s="5" t="n">
        <v>0</v>
      </c>
      <c r="D627" s="5" t="n">
        <v>21480</v>
      </c>
      <c r="E627" s="5" t="n">
        <v>21480</v>
      </c>
      <c r="F627" s="5" t="n">
        <v>0</v>
      </c>
    </row>
    <row r="628" customFormat="false" ht="12.75" hidden="false" customHeight="true" outlineLevel="0" collapsed="false">
      <c r="A628" s="4" t="s">
        <v>1252</v>
      </c>
      <c r="B628" s="4" t="s">
        <v>1253</v>
      </c>
      <c r="C628" s="5" t="n">
        <v>66</v>
      </c>
      <c r="D628" s="5" t="n">
        <v>0</v>
      </c>
      <c r="E628" s="5" t="n">
        <v>0</v>
      </c>
      <c r="F628" s="5" t="n">
        <v>66</v>
      </c>
    </row>
    <row r="629" customFormat="false" ht="12.75" hidden="false" customHeight="true" outlineLevel="0" collapsed="false">
      <c r="A629" s="4" t="s">
        <v>1254</v>
      </c>
      <c r="B629" s="4" t="s">
        <v>1255</v>
      </c>
      <c r="C629" s="5" t="n">
        <v>6000</v>
      </c>
      <c r="D629" s="5" t="n">
        <v>0</v>
      </c>
      <c r="E629" s="5" t="n">
        <v>0</v>
      </c>
      <c r="F629" s="5" t="n">
        <v>6000</v>
      </c>
    </row>
    <row r="630" customFormat="false" ht="12.75" hidden="false" customHeight="true" outlineLevel="0" collapsed="false">
      <c r="A630" s="4" t="s">
        <v>1256</v>
      </c>
      <c r="B630" s="4" t="s">
        <v>1257</v>
      </c>
      <c r="C630" s="5" t="n">
        <v>126</v>
      </c>
      <c r="D630" s="5" t="n">
        <v>0</v>
      </c>
      <c r="E630" s="5" t="n">
        <v>0</v>
      </c>
      <c r="F630" s="5" t="n">
        <v>126</v>
      </c>
    </row>
    <row r="631" customFormat="false" ht="12.75" hidden="false" customHeight="true" outlineLevel="0" collapsed="false">
      <c r="A631" s="4" t="s">
        <v>1258</v>
      </c>
      <c r="B631" s="4" t="s">
        <v>1259</v>
      </c>
      <c r="C631" s="5" t="n">
        <v>0</v>
      </c>
      <c r="D631" s="5" t="n">
        <v>125325</v>
      </c>
      <c r="E631" s="5" t="n">
        <v>125325</v>
      </c>
      <c r="F631" s="5" t="n">
        <v>0</v>
      </c>
    </row>
    <row r="632" customFormat="false" ht="12.75" hidden="false" customHeight="true" outlineLevel="0" collapsed="false">
      <c r="A632" s="4" t="s">
        <v>1260</v>
      </c>
      <c r="B632" s="4" t="s">
        <v>1261</v>
      </c>
      <c r="C632" s="5" t="n">
        <v>1200</v>
      </c>
      <c r="D632" s="5" t="n">
        <v>0</v>
      </c>
      <c r="E632" s="5" t="n">
        <v>0</v>
      </c>
      <c r="F632" s="5" t="n">
        <v>1200</v>
      </c>
    </row>
    <row r="633" customFormat="false" ht="12.75" hidden="false" customHeight="true" outlineLevel="0" collapsed="false">
      <c r="A633" s="4" t="s">
        <v>1262</v>
      </c>
      <c r="B633" s="4" t="s">
        <v>1263</v>
      </c>
      <c r="C633" s="5" t="n">
        <v>3000</v>
      </c>
      <c r="D633" s="5" t="n">
        <v>0</v>
      </c>
      <c r="E633" s="5" t="n">
        <v>0</v>
      </c>
      <c r="F633" s="5" t="n">
        <v>3000</v>
      </c>
    </row>
    <row r="634" customFormat="false" ht="12.75" hidden="false" customHeight="true" outlineLevel="0" collapsed="false">
      <c r="A634" s="4" t="s">
        <v>1264</v>
      </c>
      <c r="B634" s="4" t="s">
        <v>1265</v>
      </c>
      <c r="C634" s="5" t="n">
        <v>2400</v>
      </c>
      <c r="D634" s="5" t="n">
        <v>0</v>
      </c>
      <c r="E634" s="5" t="n">
        <v>0</v>
      </c>
      <c r="F634" s="5" t="n">
        <v>2400</v>
      </c>
    </row>
    <row r="635" customFormat="false" ht="12.75" hidden="false" customHeight="true" outlineLevel="0" collapsed="false">
      <c r="A635" s="4" t="s">
        <v>1266</v>
      </c>
      <c r="B635" s="4" t="s">
        <v>1267</v>
      </c>
      <c r="C635" s="5" t="n">
        <v>0</v>
      </c>
      <c r="D635" s="5" t="n">
        <v>142882.5</v>
      </c>
      <c r="E635" s="5" t="n">
        <v>142882.5</v>
      </c>
      <c r="F635" s="5" t="n">
        <v>0</v>
      </c>
    </row>
    <row r="636" customFormat="false" ht="12.75" hidden="false" customHeight="true" outlineLevel="0" collapsed="false">
      <c r="A636" s="4" t="s">
        <v>1268</v>
      </c>
      <c r="B636" s="4" t="s">
        <v>1269</v>
      </c>
      <c r="C636" s="5" t="n">
        <v>0</v>
      </c>
      <c r="D636" s="5" t="n">
        <v>67170</v>
      </c>
      <c r="E636" s="5" t="n">
        <v>67170</v>
      </c>
      <c r="F636" s="5" t="n">
        <v>0</v>
      </c>
    </row>
    <row r="637" customFormat="false" ht="12.75" hidden="false" customHeight="true" outlineLevel="0" collapsed="false">
      <c r="A637" s="4" t="s">
        <v>1270</v>
      </c>
      <c r="B637" s="4" t="s">
        <v>1271</v>
      </c>
      <c r="C637" s="5" t="n">
        <v>0</v>
      </c>
      <c r="D637" s="5" t="n">
        <v>356463.36</v>
      </c>
      <c r="E637" s="5" t="n">
        <v>356463.36</v>
      </c>
      <c r="F637" s="5" t="n">
        <v>0</v>
      </c>
    </row>
    <row r="638" customFormat="false" ht="12.75" hidden="false" customHeight="true" outlineLevel="0" collapsed="false">
      <c r="A638" s="4" t="s">
        <v>1272</v>
      </c>
      <c r="B638" s="4" t="s">
        <v>1273</v>
      </c>
      <c r="C638" s="5" t="n">
        <v>0</v>
      </c>
      <c r="D638" s="5" t="n">
        <v>37095</v>
      </c>
      <c r="E638" s="5" t="n">
        <v>37095</v>
      </c>
      <c r="F638" s="5" t="n">
        <v>0</v>
      </c>
    </row>
    <row r="639" customFormat="false" ht="12.75" hidden="false" customHeight="true" outlineLevel="0" collapsed="false">
      <c r="A639" s="4" t="s">
        <v>1274</v>
      </c>
      <c r="B639" s="4" t="s">
        <v>1275</v>
      </c>
      <c r="C639" s="5" t="n">
        <v>612</v>
      </c>
      <c r="D639" s="5" t="n">
        <v>0</v>
      </c>
      <c r="E639" s="5" t="n">
        <v>0</v>
      </c>
      <c r="F639" s="5" t="n">
        <v>612</v>
      </c>
    </row>
    <row r="640" customFormat="false" ht="12.75" hidden="false" customHeight="true" outlineLevel="0" collapsed="false">
      <c r="A640" s="4" t="s">
        <v>1276</v>
      </c>
      <c r="B640" s="4" t="s">
        <v>1277</v>
      </c>
      <c r="C640" s="5" t="n">
        <v>8955.76</v>
      </c>
      <c r="D640" s="5" t="n">
        <v>0</v>
      </c>
      <c r="E640" s="5" t="n">
        <v>0</v>
      </c>
      <c r="F640" s="5" t="n">
        <v>8955.76</v>
      </c>
    </row>
    <row r="641" customFormat="false" ht="12.75" hidden="false" customHeight="true" outlineLevel="0" collapsed="false">
      <c r="A641" s="4" t="s">
        <v>1278</v>
      </c>
      <c r="B641" s="4" t="s">
        <v>1279</v>
      </c>
      <c r="C641" s="5" t="n">
        <v>0</v>
      </c>
      <c r="D641" s="5" t="n">
        <v>37110</v>
      </c>
      <c r="E641" s="5" t="n">
        <v>37110</v>
      </c>
      <c r="F641" s="5" t="n">
        <v>0</v>
      </c>
    </row>
    <row r="642" customFormat="false" ht="12.75" hidden="false" customHeight="true" outlineLevel="0" collapsed="false">
      <c r="A642" s="4" t="s">
        <v>1280</v>
      </c>
      <c r="B642" s="4" t="s">
        <v>1281</v>
      </c>
      <c r="C642" s="5" t="n">
        <v>2723.46</v>
      </c>
      <c r="D642" s="5" t="n">
        <v>491819.07</v>
      </c>
      <c r="E642" s="5" t="n">
        <v>491819.07</v>
      </c>
      <c r="F642" s="5" t="n">
        <v>2723.46</v>
      </c>
    </row>
    <row r="643" customFormat="false" ht="12.75" hidden="false" customHeight="true" outlineLevel="0" collapsed="false">
      <c r="A643" s="4" t="s">
        <v>1282</v>
      </c>
      <c r="B643" s="4" t="s">
        <v>1283</v>
      </c>
      <c r="C643" s="5" t="n">
        <v>0</v>
      </c>
      <c r="D643" s="5" t="n">
        <v>5437.5</v>
      </c>
      <c r="E643" s="5" t="n">
        <v>5437.5</v>
      </c>
      <c r="F643" s="5" t="n">
        <v>0</v>
      </c>
    </row>
    <row r="644" customFormat="false" ht="12.75" hidden="false" customHeight="true" outlineLevel="0" collapsed="false">
      <c r="A644" s="4" t="s">
        <v>1284</v>
      </c>
      <c r="B644" s="4" t="s">
        <v>1285</v>
      </c>
      <c r="C644" s="5" t="n">
        <v>0</v>
      </c>
      <c r="D644" s="5" t="n">
        <v>59125</v>
      </c>
      <c r="E644" s="5" t="n">
        <v>59125</v>
      </c>
      <c r="F644" s="5" t="n">
        <v>0</v>
      </c>
    </row>
    <row r="645" customFormat="false" ht="12.75" hidden="false" customHeight="true" outlineLevel="0" collapsed="false">
      <c r="A645" s="4" t="s">
        <v>1286</v>
      </c>
      <c r="B645" s="4" t="s">
        <v>1287</v>
      </c>
      <c r="C645" s="5" t="n">
        <v>800</v>
      </c>
      <c r="D645" s="5" t="n">
        <v>0</v>
      </c>
      <c r="E645" s="5" t="n">
        <v>0</v>
      </c>
      <c r="F645" s="5" t="n">
        <v>800</v>
      </c>
    </row>
    <row r="646" customFormat="false" ht="12.75" hidden="false" customHeight="true" outlineLevel="0" collapsed="false">
      <c r="A646" s="4" t="s">
        <v>1288</v>
      </c>
      <c r="B646" s="4" t="s">
        <v>1289</v>
      </c>
      <c r="C646" s="5" t="n">
        <v>2400</v>
      </c>
      <c r="D646" s="5" t="n">
        <v>0</v>
      </c>
      <c r="E646" s="5" t="n">
        <v>0</v>
      </c>
      <c r="F646" s="5" t="n">
        <v>2400</v>
      </c>
    </row>
    <row r="647" customFormat="false" ht="12.75" hidden="false" customHeight="true" outlineLevel="0" collapsed="false">
      <c r="A647" s="4" t="s">
        <v>1290</v>
      </c>
      <c r="B647" s="4" t="s">
        <v>1291</v>
      </c>
      <c r="C647" s="5" t="n">
        <v>0</v>
      </c>
      <c r="D647" s="5" t="n">
        <v>61612.5</v>
      </c>
      <c r="E647" s="5" t="n">
        <v>61612.5</v>
      </c>
      <c r="F647" s="5" t="n">
        <v>0</v>
      </c>
    </row>
    <row r="648" customFormat="false" ht="12.75" hidden="false" customHeight="true" outlineLevel="0" collapsed="false">
      <c r="A648" s="4" t="s">
        <v>1292</v>
      </c>
      <c r="B648" s="4" t="s">
        <v>1293</v>
      </c>
      <c r="C648" s="5" t="n">
        <v>0</v>
      </c>
      <c r="D648" s="5" t="n">
        <v>109165</v>
      </c>
      <c r="E648" s="5" t="n">
        <v>109165</v>
      </c>
      <c r="F648" s="5" t="n">
        <v>0</v>
      </c>
    </row>
    <row r="649" customFormat="false" ht="12.75" hidden="false" customHeight="true" outlineLevel="0" collapsed="false">
      <c r="A649" s="4" t="s">
        <v>1294</v>
      </c>
      <c r="B649" s="4" t="s">
        <v>1295</v>
      </c>
      <c r="C649" s="5" t="n">
        <v>0</v>
      </c>
      <c r="D649" s="5" t="n">
        <v>102602.5</v>
      </c>
      <c r="E649" s="5" t="n">
        <v>102602.5</v>
      </c>
      <c r="F649" s="5" t="n">
        <v>0</v>
      </c>
    </row>
    <row r="650" customFormat="false" ht="12.75" hidden="false" customHeight="true" outlineLevel="0" collapsed="false">
      <c r="A650" s="4" t="s">
        <v>1296</v>
      </c>
      <c r="B650" s="4" t="s">
        <v>1297</v>
      </c>
      <c r="C650" s="5" t="n">
        <v>0</v>
      </c>
      <c r="D650" s="5" t="n">
        <v>34950</v>
      </c>
      <c r="E650" s="5" t="n">
        <v>34950</v>
      </c>
      <c r="F650" s="5" t="n">
        <v>0</v>
      </c>
    </row>
    <row r="651" customFormat="false" ht="12.75" hidden="false" customHeight="true" outlineLevel="0" collapsed="false">
      <c r="A651" s="4" t="s">
        <v>1298</v>
      </c>
      <c r="B651" s="4" t="s">
        <v>1299</v>
      </c>
      <c r="C651" s="5" t="n">
        <v>0</v>
      </c>
      <c r="D651" s="5" t="n">
        <v>62100</v>
      </c>
      <c r="E651" s="5" t="n">
        <v>62100</v>
      </c>
      <c r="F651" s="5" t="n">
        <v>0</v>
      </c>
    </row>
    <row r="652" customFormat="false" ht="12.75" hidden="false" customHeight="true" outlineLevel="0" collapsed="false">
      <c r="A652" s="4" t="s">
        <v>1300</v>
      </c>
      <c r="B652" s="4" t="s">
        <v>1301</v>
      </c>
      <c r="C652" s="5" t="n">
        <v>0</v>
      </c>
      <c r="D652" s="5" t="n">
        <v>56025</v>
      </c>
      <c r="E652" s="5" t="n">
        <v>56025</v>
      </c>
      <c r="F652" s="5" t="n">
        <v>0</v>
      </c>
    </row>
    <row r="653" customFormat="false" ht="12.75" hidden="false" customHeight="true" outlineLevel="0" collapsed="false">
      <c r="A653" s="4" t="s">
        <v>1302</v>
      </c>
      <c r="B653" s="4" t="s">
        <v>1303</v>
      </c>
      <c r="C653" s="5" t="n">
        <v>0</v>
      </c>
      <c r="D653" s="5" t="n">
        <v>49305.15</v>
      </c>
      <c r="E653" s="5" t="n">
        <v>73800</v>
      </c>
      <c r="F653" s="5" t="n">
        <v>24494.85</v>
      </c>
    </row>
    <row r="654" customFormat="false" ht="12.75" hidden="false" customHeight="true" outlineLevel="0" collapsed="false">
      <c r="A654" s="4" t="s">
        <v>1304</v>
      </c>
      <c r="B654" s="4" t="s">
        <v>1305</v>
      </c>
      <c r="C654" s="5" t="n">
        <v>0</v>
      </c>
      <c r="D654" s="5" t="n">
        <v>104220.05</v>
      </c>
      <c r="E654" s="5" t="n">
        <v>104220.01</v>
      </c>
      <c r="F654" s="5" t="n">
        <v>-0.04</v>
      </c>
    </row>
    <row r="655" customFormat="false" ht="12.75" hidden="false" customHeight="true" outlineLevel="0" collapsed="false">
      <c r="A655" s="4" t="s">
        <v>1306</v>
      </c>
      <c r="B655" s="4" t="s">
        <v>1307</v>
      </c>
      <c r="C655" s="5" t="n">
        <v>0</v>
      </c>
      <c r="D655" s="5" t="n">
        <v>111892.5</v>
      </c>
      <c r="E655" s="5" t="n">
        <v>111892.5</v>
      </c>
      <c r="F655" s="5" t="n">
        <v>0</v>
      </c>
    </row>
    <row r="656" customFormat="false" ht="12.75" hidden="false" customHeight="true" outlineLevel="0" collapsed="false">
      <c r="A656" s="4" t="s">
        <v>1308</v>
      </c>
      <c r="B656" s="4" t="s">
        <v>1309</v>
      </c>
      <c r="C656" s="5" t="n">
        <v>0</v>
      </c>
      <c r="D656" s="5" t="n">
        <v>76987.5</v>
      </c>
      <c r="E656" s="5" t="n">
        <v>76987.5</v>
      </c>
      <c r="F656" s="5" t="n">
        <v>0</v>
      </c>
    </row>
    <row r="657" customFormat="false" ht="12.75" hidden="false" customHeight="true" outlineLevel="0" collapsed="false">
      <c r="A657" s="4" t="s">
        <v>1310</v>
      </c>
      <c r="B657" s="4" t="s">
        <v>1311</v>
      </c>
      <c r="C657" s="5" t="n">
        <v>0</v>
      </c>
      <c r="D657" s="5" t="n">
        <v>60292.5</v>
      </c>
      <c r="E657" s="5" t="n">
        <v>60292.5</v>
      </c>
      <c r="F657" s="5" t="n">
        <v>0</v>
      </c>
    </row>
    <row r="658" customFormat="false" ht="12.75" hidden="false" customHeight="true" outlineLevel="0" collapsed="false">
      <c r="A658" s="4" t="s">
        <v>1312</v>
      </c>
      <c r="B658" s="4" t="s">
        <v>1313</v>
      </c>
      <c r="C658" s="5" t="n">
        <v>0</v>
      </c>
      <c r="D658" s="5" t="n">
        <v>98325</v>
      </c>
      <c r="E658" s="5" t="n">
        <v>98325</v>
      </c>
      <c r="F658" s="5" t="n">
        <v>0</v>
      </c>
    </row>
    <row r="659" customFormat="false" ht="12.75" hidden="false" customHeight="true" outlineLevel="0" collapsed="false">
      <c r="A659" s="4" t="s">
        <v>1314</v>
      </c>
      <c r="B659" s="4" t="s">
        <v>1315</v>
      </c>
      <c r="C659" s="5" t="n">
        <v>0</v>
      </c>
      <c r="D659" s="5" t="n">
        <v>102360</v>
      </c>
      <c r="E659" s="5" t="n">
        <v>102360</v>
      </c>
      <c r="F659" s="5" t="n">
        <v>0</v>
      </c>
    </row>
    <row r="660" customFormat="false" ht="12.75" hidden="false" customHeight="true" outlineLevel="0" collapsed="false">
      <c r="A660" s="4" t="s">
        <v>1316</v>
      </c>
      <c r="B660" s="4" t="s">
        <v>1317</v>
      </c>
      <c r="C660" s="5" t="n">
        <v>0</v>
      </c>
      <c r="D660" s="5" t="n">
        <v>85970</v>
      </c>
      <c r="E660" s="5" t="n">
        <v>85970</v>
      </c>
      <c r="F660" s="5" t="n">
        <v>0</v>
      </c>
    </row>
    <row r="661" customFormat="false" ht="12.75" hidden="false" customHeight="true" outlineLevel="0" collapsed="false">
      <c r="A661" s="4" t="s">
        <v>1318</v>
      </c>
      <c r="B661" s="4" t="s">
        <v>1319</v>
      </c>
      <c r="C661" s="5" t="n">
        <v>0</v>
      </c>
      <c r="D661" s="5" t="n">
        <v>65055</v>
      </c>
      <c r="E661" s="5" t="n">
        <v>65055</v>
      </c>
      <c r="F661" s="5" t="n">
        <v>0</v>
      </c>
    </row>
    <row r="662" customFormat="false" ht="12.75" hidden="false" customHeight="true" outlineLevel="0" collapsed="false">
      <c r="A662" s="4" t="s">
        <v>1320</v>
      </c>
      <c r="B662" s="4" t="s">
        <v>1321</v>
      </c>
      <c r="C662" s="5" t="n">
        <v>78551.61</v>
      </c>
      <c r="D662" s="5" t="n">
        <v>0</v>
      </c>
      <c r="E662" s="5" t="n">
        <v>0</v>
      </c>
      <c r="F662" s="5" t="n">
        <v>78551.61</v>
      </c>
    </row>
    <row r="663" customFormat="false" ht="12.75" hidden="false" customHeight="true" outlineLevel="0" collapsed="false">
      <c r="A663" s="4" t="s">
        <v>1322</v>
      </c>
      <c r="B663" s="4" t="s">
        <v>1323</v>
      </c>
      <c r="C663" s="5" t="n">
        <v>0</v>
      </c>
      <c r="D663" s="5" t="n">
        <v>75452.5</v>
      </c>
      <c r="E663" s="5" t="n">
        <v>75452.5</v>
      </c>
      <c r="F663" s="5" t="n">
        <v>0</v>
      </c>
    </row>
    <row r="664" customFormat="false" ht="12.75" hidden="false" customHeight="true" outlineLevel="0" collapsed="false">
      <c r="A664" s="4" t="s">
        <v>1324</v>
      </c>
      <c r="B664" s="4" t="s">
        <v>1325</v>
      </c>
      <c r="C664" s="5" t="n">
        <v>432.02</v>
      </c>
      <c r="D664" s="5" t="n">
        <v>0</v>
      </c>
      <c r="E664" s="5" t="n">
        <v>0</v>
      </c>
      <c r="F664" s="5" t="n">
        <v>432.02</v>
      </c>
    </row>
    <row r="665" customFormat="false" ht="12.75" hidden="false" customHeight="true" outlineLevel="0" collapsed="false">
      <c r="A665" s="4" t="s">
        <v>1326</v>
      </c>
      <c r="B665" s="4" t="s">
        <v>1327</v>
      </c>
      <c r="C665" s="5" t="n">
        <v>0</v>
      </c>
      <c r="D665" s="5" t="n">
        <v>116860</v>
      </c>
      <c r="E665" s="5" t="n">
        <v>116860</v>
      </c>
      <c r="F665" s="5" t="n">
        <v>0</v>
      </c>
    </row>
    <row r="666" customFormat="false" ht="12.75" hidden="false" customHeight="true" outlineLevel="0" collapsed="false">
      <c r="A666" s="4" t="s">
        <v>1328</v>
      </c>
      <c r="B666" s="4" t="s">
        <v>1329</v>
      </c>
      <c r="C666" s="5" t="n">
        <v>0</v>
      </c>
      <c r="D666" s="5" t="n">
        <v>3787.5</v>
      </c>
      <c r="E666" s="5" t="n">
        <v>3787.5</v>
      </c>
      <c r="F666" s="5" t="n">
        <v>0</v>
      </c>
    </row>
    <row r="667" customFormat="false" ht="12.75" hidden="false" customHeight="true" outlineLevel="0" collapsed="false">
      <c r="A667" s="4" t="s">
        <v>1330</v>
      </c>
      <c r="B667" s="4" t="s">
        <v>1331</v>
      </c>
      <c r="C667" s="5" t="n">
        <v>0</v>
      </c>
      <c r="D667" s="5" t="n">
        <v>2250</v>
      </c>
      <c r="E667" s="5" t="n">
        <v>2250</v>
      </c>
      <c r="F667" s="5" t="n">
        <v>0</v>
      </c>
    </row>
    <row r="668" customFormat="false" ht="12.75" hidden="false" customHeight="true" outlineLevel="0" collapsed="false">
      <c r="A668" s="4" t="s">
        <v>1332</v>
      </c>
      <c r="B668" s="4" t="s">
        <v>1333</v>
      </c>
      <c r="C668" s="5" t="n">
        <v>0</v>
      </c>
      <c r="D668" s="5" t="n">
        <v>56595</v>
      </c>
      <c r="E668" s="5" t="n">
        <v>56595</v>
      </c>
      <c r="F668" s="5" t="n">
        <v>0</v>
      </c>
    </row>
    <row r="669" customFormat="false" ht="12.75" hidden="false" customHeight="true" outlineLevel="0" collapsed="false">
      <c r="A669" s="4" t="s">
        <v>1334</v>
      </c>
      <c r="B669" s="4" t="s">
        <v>1335</v>
      </c>
      <c r="C669" s="5" t="n">
        <v>0</v>
      </c>
      <c r="D669" s="5" t="n">
        <v>40582.52</v>
      </c>
      <c r="E669" s="5" t="n">
        <v>40582.52</v>
      </c>
      <c r="F669" s="5" t="n">
        <v>0</v>
      </c>
    </row>
    <row r="670" customFormat="false" ht="12.75" hidden="false" customHeight="true" outlineLevel="0" collapsed="false">
      <c r="A670" s="4" t="s">
        <v>1336</v>
      </c>
      <c r="B670" s="4" t="s">
        <v>1337</v>
      </c>
      <c r="C670" s="5" t="n">
        <v>78.9</v>
      </c>
      <c r="D670" s="5" t="n">
        <v>0</v>
      </c>
      <c r="E670" s="5" t="n">
        <v>0</v>
      </c>
      <c r="F670" s="5" t="n">
        <v>78.9</v>
      </c>
    </row>
    <row r="671" customFormat="false" ht="12.75" hidden="false" customHeight="true" outlineLevel="0" collapsed="false">
      <c r="A671" s="4" t="s">
        <v>1338</v>
      </c>
      <c r="B671" s="4" t="s">
        <v>1339</v>
      </c>
      <c r="C671" s="5" t="n">
        <v>0</v>
      </c>
      <c r="D671" s="5" t="n">
        <v>70102.49</v>
      </c>
      <c r="E671" s="5" t="n">
        <v>70102.5</v>
      </c>
      <c r="F671" s="5" t="n">
        <v>0.01</v>
      </c>
    </row>
    <row r="672" customFormat="false" ht="12.75" hidden="false" customHeight="true" outlineLevel="0" collapsed="false">
      <c r="A672" s="4" t="s">
        <v>1340</v>
      </c>
      <c r="B672" s="4" t="s">
        <v>1341</v>
      </c>
      <c r="C672" s="5" t="n">
        <v>256.99</v>
      </c>
      <c r="D672" s="5" t="n">
        <v>117075.47</v>
      </c>
      <c r="E672" s="5" t="n">
        <v>117075.47</v>
      </c>
      <c r="F672" s="5" t="n">
        <v>256.99</v>
      </c>
    </row>
    <row r="673" customFormat="false" ht="12.75" hidden="false" customHeight="true" outlineLevel="0" collapsed="false">
      <c r="A673" s="4" t="s">
        <v>1342</v>
      </c>
      <c r="B673" s="4" t="s">
        <v>1343</v>
      </c>
      <c r="C673" s="5" t="n">
        <v>0</v>
      </c>
      <c r="D673" s="5" t="n">
        <v>61295</v>
      </c>
      <c r="E673" s="5" t="n">
        <v>61295</v>
      </c>
      <c r="F673" s="5" t="n">
        <v>0</v>
      </c>
    </row>
    <row r="674" customFormat="false" ht="12.75" hidden="false" customHeight="true" outlineLevel="0" collapsed="false">
      <c r="A674" s="4" t="s">
        <v>1344</v>
      </c>
      <c r="B674" s="4" t="s">
        <v>1345</v>
      </c>
      <c r="C674" s="5" t="n">
        <v>0</v>
      </c>
      <c r="D674" s="5" t="n">
        <v>9855</v>
      </c>
      <c r="E674" s="5" t="n">
        <v>9855</v>
      </c>
      <c r="F674" s="5" t="n">
        <v>0</v>
      </c>
    </row>
    <row r="675" customFormat="false" ht="12.75" hidden="false" customHeight="true" outlineLevel="0" collapsed="false">
      <c r="A675" s="4" t="s">
        <v>1346</v>
      </c>
      <c r="B675" s="4" t="s">
        <v>1347</v>
      </c>
      <c r="C675" s="5" t="n">
        <v>0</v>
      </c>
      <c r="D675" s="5" t="n">
        <v>130830.01</v>
      </c>
      <c r="E675" s="5" t="n">
        <v>130830.01</v>
      </c>
      <c r="F675" s="5" t="n">
        <v>0</v>
      </c>
    </row>
    <row r="676" customFormat="false" ht="12.75" hidden="false" customHeight="true" outlineLevel="0" collapsed="false">
      <c r="A676" s="4" t="s">
        <v>1348</v>
      </c>
      <c r="B676" s="4" t="s">
        <v>1349</v>
      </c>
      <c r="C676" s="5" t="n">
        <v>0</v>
      </c>
      <c r="D676" s="5" t="n">
        <v>62265.01</v>
      </c>
      <c r="E676" s="5" t="n">
        <v>62265.01</v>
      </c>
      <c r="F676" s="5" t="n">
        <v>0</v>
      </c>
    </row>
    <row r="677" customFormat="false" ht="12.75" hidden="false" customHeight="true" outlineLevel="0" collapsed="false">
      <c r="A677" s="4" t="s">
        <v>1350</v>
      </c>
      <c r="B677" s="4" t="s">
        <v>1351</v>
      </c>
      <c r="C677" s="5" t="n">
        <v>0</v>
      </c>
      <c r="D677" s="5" t="n">
        <v>62330</v>
      </c>
      <c r="E677" s="5" t="n">
        <v>62330</v>
      </c>
      <c r="F677" s="5" t="n">
        <v>0</v>
      </c>
    </row>
    <row r="678" customFormat="false" ht="12.75" hidden="false" customHeight="true" outlineLevel="0" collapsed="false">
      <c r="A678" s="4" t="s">
        <v>1352</v>
      </c>
      <c r="B678" s="4" t="s">
        <v>1353</v>
      </c>
      <c r="C678" s="5" t="n">
        <v>0</v>
      </c>
      <c r="D678" s="5" t="n">
        <v>92035.02</v>
      </c>
      <c r="E678" s="5" t="n">
        <v>92035.02</v>
      </c>
      <c r="F678" s="5" t="n">
        <v>0</v>
      </c>
    </row>
    <row r="679" customFormat="false" ht="12.75" hidden="false" customHeight="true" outlineLevel="0" collapsed="false">
      <c r="A679" s="4" t="s">
        <v>1354</v>
      </c>
      <c r="B679" s="4" t="s">
        <v>1355</v>
      </c>
      <c r="C679" s="5" t="n">
        <v>0</v>
      </c>
      <c r="D679" s="5" t="n">
        <v>86985</v>
      </c>
      <c r="E679" s="5" t="n">
        <v>86985</v>
      </c>
      <c r="F679" s="5" t="n">
        <v>0</v>
      </c>
    </row>
    <row r="680" customFormat="false" ht="12.75" hidden="false" customHeight="true" outlineLevel="0" collapsed="false">
      <c r="A680" s="4" t="s">
        <v>1356</v>
      </c>
      <c r="B680" s="4" t="s">
        <v>1357</v>
      </c>
      <c r="C680" s="5" t="n">
        <v>0</v>
      </c>
      <c r="D680" s="5" t="n">
        <v>63395</v>
      </c>
      <c r="E680" s="5" t="n">
        <v>63395</v>
      </c>
      <c r="F680" s="5" t="n">
        <v>0</v>
      </c>
    </row>
    <row r="681" customFormat="false" ht="12.75" hidden="false" customHeight="true" outlineLevel="0" collapsed="false">
      <c r="A681" s="4" t="s">
        <v>1358</v>
      </c>
      <c r="B681" s="4" t="s">
        <v>1359</v>
      </c>
      <c r="C681" s="5" t="n">
        <v>0</v>
      </c>
      <c r="D681" s="5" t="n">
        <v>9052.5</v>
      </c>
      <c r="E681" s="5" t="n">
        <v>9052.5</v>
      </c>
      <c r="F681" s="5" t="n">
        <v>0</v>
      </c>
    </row>
    <row r="682" customFormat="false" ht="12.75" hidden="false" customHeight="true" outlineLevel="0" collapsed="false">
      <c r="A682" s="4" t="s">
        <v>1360</v>
      </c>
      <c r="B682" s="4" t="s">
        <v>1361</v>
      </c>
      <c r="C682" s="5" t="n">
        <v>0</v>
      </c>
      <c r="D682" s="5" t="n">
        <v>23400</v>
      </c>
      <c r="E682" s="5" t="n">
        <v>23400</v>
      </c>
      <c r="F682" s="5" t="n">
        <v>0</v>
      </c>
    </row>
    <row r="683" customFormat="false" ht="12.75" hidden="false" customHeight="true" outlineLevel="0" collapsed="false">
      <c r="A683" s="4" t="s">
        <v>1362</v>
      </c>
      <c r="B683" s="4" t="s">
        <v>1363</v>
      </c>
      <c r="C683" s="5" t="n">
        <v>0</v>
      </c>
      <c r="D683" s="5" t="n">
        <v>29250</v>
      </c>
      <c r="E683" s="5" t="n">
        <v>29250</v>
      </c>
      <c r="F683" s="5" t="n">
        <v>0</v>
      </c>
    </row>
    <row r="684" customFormat="false" ht="12.75" hidden="false" customHeight="true" outlineLevel="0" collapsed="false">
      <c r="A684" s="4" t="s">
        <v>1364</v>
      </c>
      <c r="B684" s="4" t="s">
        <v>1365</v>
      </c>
      <c r="C684" s="5" t="n">
        <v>0</v>
      </c>
      <c r="D684" s="5" t="n">
        <v>55800</v>
      </c>
      <c r="E684" s="5" t="n">
        <v>55800</v>
      </c>
      <c r="F684" s="5" t="n">
        <v>0</v>
      </c>
    </row>
    <row r="685" customFormat="false" ht="12.75" hidden="false" customHeight="true" outlineLevel="0" collapsed="false">
      <c r="A685" s="4" t="s">
        <v>1366</v>
      </c>
      <c r="B685" s="4" t="s">
        <v>1367</v>
      </c>
      <c r="C685" s="5" t="n">
        <v>4481.08</v>
      </c>
      <c r="D685" s="5" t="n">
        <v>1045544.8</v>
      </c>
      <c r="E685" s="5" t="n">
        <v>1045544.8</v>
      </c>
      <c r="F685" s="5" t="n">
        <v>4481.08</v>
      </c>
    </row>
    <row r="686" customFormat="false" ht="12.75" hidden="false" customHeight="true" outlineLevel="0" collapsed="false">
      <c r="A686" s="4" t="s">
        <v>1368</v>
      </c>
      <c r="B686" s="4" t="s">
        <v>1369</v>
      </c>
      <c r="C686" s="5" t="n">
        <v>0</v>
      </c>
      <c r="D686" s="5" t="n">
        <v>29055</v>
      </c>
      <c r="E686" s="5" t="n">
        <v>29055</v>
      </c>
      <c r="F686" s="5" t="n">
        <v>0</v>
      </c>
    </row>
    <row r="687" customFormat="false" ht="12.75" hidden="false" customHeight="true" outlineLevel="0" collapsed="false">
      <c r="A687" s="4" t="s">
        <v>1370</v>
      </c>
      <c r="B687" s="4" t="s">
        <v>1371</v>
      </c>
      <c r="C687" s="5" t="n">
        <v>0</v>
      </c>
      <c r="D687" s="5" t="n">
        <v>30060</v>
      </c>
      <c r="E687" s="5" t="n">
        <v>30060</v>
      </c>
      <c r="F687" s="5" t="n">
        <v>0</v>
      </c>
    </row>
    <row r="688" customFormat="false" ht="12.75" hidden="false" customHeight="true" outlineLevel="0" collapsed="false">
      <c r="A688" s="4" t="s">
        <v>1372</v>
      </c>
      <c r="B688" s="4" t="s">
        <v>1373</v>
      </c>
      <c r="C688" s="5" t="n">
        <v>0</v>
      </c>
      <c r="D688" s="5" t="n">
        <v>5610</v>
      </c>
      <c r="E688" s="5" t="n">
        <v>5610</v>
      </c>
      <c r="F688" s="5" t="n">
        <v>0</v>
      </c>
    </row>
    <row r="689" customFormat="false" ht="12.75" hidden="false" customHeight="true" outlineLevel="0" collapsed="false">
      <c r="A689" s="4" t="s">
        <v>1374</v>
      </c>
      <c r="B689" s="4" t="s">
        <v>1375</v>
      </c>
      <c r="C689" s="5" t="n">
        <v>0</v>
      </c>
      <c r="D689" s="5" t="n">
        <v>116400</v>
      </c>
      <c r="E689" s="5" t="n">
        <v>116400</v>
      </c>
      <c r="F689" s="5" t="n">
        <v>0</v>
      </c>
    </row>
    <row r="690" customFormat="false" ht="12.75" hidden="false" customHeight="true" outlineLevel="0" collapsed="false">
      <c r="A690" s="4" t="s">
        <v>1376</v>
      </c>
      <c r="B690" s="4" t="s">
        <v>1377</v>
      </c>
      <c r="C690" s="5" t="n">
        <v>0</v>
      </c>
      <c r="D690" s="5" t="n">
        <v>29970</v>
      </c>
      <c r="E690" s="5" t="n">
        <v>29970</v>
      </c>
      <c r="F690" s="5" t="n">
        <v>0</v>
      </c>
    </row>
    <row r="691" customFormat="false" ht="12.75" hidden="false" customHeight="true" outlineLevel="0" collapsed="false">
      <c r="A691" s="4" t="s">
        <v>1378</v>
      </c>
      <c r="B691" s="4" t="s">
        <v>1379</v>
      </c>
      <c r="C691" s="5" t="n">
        <v>0</v>
      </c>
      <c r="D691" s="5" t="n">
        <v>44640</v>
      </c>
      <c r="E691" s="5" t="n">
        <v>44640</v>
      </c>
      <c r="F691" s="5" t="n">
        <v>0</v>
      </c>
    </row>
    <row r="692" customFormat="false" ht="12.75" hidden="false" customHeight="true" outlineLevel="0" collapsed="false">
      <c r="A692" s="4" t="s">
        <v>1380</v>
      </c>
      <c r="B692" s="4" t="s">
        <v>1381</v>
      </c>
      <c r="C692" s="5" t="n">
        <v>0</v>
      </c>
      <c r="D692" s="5" t="n">
        <v>65715</v>
      </c>
      <c r="E692" s="5" t="n">
        <v>65715</v>
      </c>
      <c r="F692" s="5" t="n">
        <v>0</v>
      </c>
    </row>
    <row r="693" customFormat="false" ht="12.75" hidden="false" customHeight="true" outlineLevel="0" collapsed="false">
      <c r="A693" s="4" t="s">
        <v>1382</v>
      </c>
      <c r="B693" s="4" t="s">
        <v>1383</v>
      </c>
      <c r="C693" s="5" t="n">
        <v>2340</v>
      </c>
      <c r="D693" s="5" t="n">
        <v>0</v>
      </c>
      <c r="E693" s="5" t="n">
        <v>0</v>
      </c>
      <c r="F693" s="5" t="n">
        <v>2340</v>
      </c>
    </row>
    <row r="694" customFormat="false" ht="12.75" hidden="false" customHeight="true" outlineLevel="0" collapsed="false">
      <c r="A694" s="4" t="s">
        <v>1384</v>
      </c>
      <c r="B694" s="4" t="s">
        <v>1385</v>
      </c>
      <c r="C694" s="5" t="n">
        <v>0</v>
      </c>
      <c r="D694" s="5" t="n">
        <v>65775</v>
      </c>
      <c r="E694" s="5" t="n">
        <v>65775</v>
      </c>
      <c r="F694" s="5" t="n">
        <v>0</v>
      </c>
    </row>
    <row r="695" customFormat="false" ht="12.75" hidden="false" customHeight="true" outlineLevel="0" collapsed="false">
      <c r="A695" s="4" t="s">
        <v>1386</v>
      </c>
      <c r="B695" s="4" t="s">
        <v>1387</v>
      </c>
      <c r="C695" s="5" t="n">
        <v>0</v>
      </c>
      <c r="D695" s="5" t="n">
        <v>78922.51</v>
      </c>
      <c r="E695" s="5" t="n">
        <v>78922.51</v>
      </c>
      <c r="F695" s="5" t="n">
        <v>0</v>
      </c>
    </row>
    <row r="696" customFormat="false" ht="12.75" hidden="false" customHeight="true" outlineLevel="0" collapsed="false">
      <c r="A696" s="4" t="s">
        <v>1388</v>
      </c>
      <c r="B696" s="4" t="s">
        <v>1389</v>
      </c>
      <c r="C696" s="5" t="n">
        <v>1295.38</v>
      </c>
      <c r="D696" s="5" t="n">
        <v>0</v>
      </c>
      <c r="E696" s="5" t="n">
        <v>0</v>
      </c>
      <c r="F696" s="5" t="n">
        <v>1295.38</v>
      </c>
    </row>
    <row r="697" customFormat="false" ht="12.75" hidden="false" customHeight="true" outlineLevel="0" collapsed="false">
      <c r="A697" s="4" t="s">
        <v>1390</v>
      </c>
      <c r="B697" s="4" t="s">
        <v>1391</v>
      </c>
      <c r="C697" s="5" t="n">
        <v>0</v>
      </c>
      <c r="D697" s="5" t="n">
        <v>65850</v>
      </c>
      <c r="E697" s="5" t="n">
        <v>65850</v>
      </c>
      <c r="F697" s="5" t="n">
        <v>0</v>
      </c>
    </row>
    <row r="698" customFormat="false" ht="12.75" hidden="false" customHeight="true" outlineLevel="0" collapsed="false">
      <c r="A698" s="4" t="s">
        <v>1392</v>
      </c>
      <c r="B698" s="4" t="s">
        <v>1393</v>
      </c>
      <c r="C698" s="5" t="n">
        <v>0</v>
      </c>
      <c r="D698" s="5" t="n">
        <v>90930</v>
      </c>
      <c r="E698" s="5" t="n">
        <v>90930</v>
      </c>
      <c r="F698" s="5" t="n">
        <v>0</v>
      </c>
    </row>
    <row r="699" customFormat="false" ht="12.75" hidden="false" customHeight="true" outlineLevel="0" collapsed="false">
      <c r="A699" s="4" t="s">
        <v>1394</v>
      </c>
      <c r="B699" s="4" t="s">
        <v>1395</v>
      </c>
      <c r="C699" s="5" t="n">
        <v>0</v>
      </c>
      <c r="D699" s="5" t="n">
        <v>72300</v>
      </c>
      <c r="E699" s="5" t="n">
        <v>72300</v>
      </c>
      <c r="F699" s="5" t="n">
        <v>0</v>
      </c>
    </row>
    <row r="700" customFormat="false" ht="12.75" hidden="false" customHeight="true" outlineLevel="0" collapsed="false">
      <c r="A700" s="4" t="s">
        <v>1396</v>
      </c>
      <c r="B700" s="4" t="s">
        <v>1397</v>
      </c>
      <c r="C700" s="5" t="n">
        <v>0</v>
      </c>
      <c r="D700" s="5" t="n">
        <v>17014.08</v>
      </c>
      <c r="E700" s="5" t="n">
        <v>17014.08</v>
      </c>
      <c r="F700" s="5" t="n">
        <v>0</v>
      </c>
    </row>
    <row r="701" customFormat="false" ht="12.75" hidden="false" customHeight="true" outlineLevel="0" collapsed="false">
      <c r="A701" s="4" t="s">
        <v>1398</v>
      </c>
      <c r="B701" s="4" t="s">
        <v>1399</v>
      </c>
      <c r="C701" s="5" t="n">
        <v>0</v>
      </c>
      <c r="D701" s="5" t="n">
        <v>8736.96</v>
      </c>
      <c r="E701" s="5" t="n">
        <v>8736.96</v>
      </c>
      <c r="F701" s="5" t="n">
        <v>0</v>
      </c>
    </row>
    <row r="702" customFormat="false" ht="12.75" hidden="false" customHeight="true" outlineLevel="0" collapsed="false">
      <c r="A702" s="4" t="s">
        <v>1400</v>
      </c>
      <c r="B702" s="4" t="s">
        <v>1401</v>
      </c>
      <c r="C702" s="5" t="n">
        <v>0</v>
      </c>
      <c r="D702" s="5" t="n">
        <v>16554.24</v>
      </c>
      <c r="E702" s="5" t="n">
        <v>16554.24</v>
      </c>
      <c r="F702" s="5" t="n">
        <v>0</v>
      </c>
    </row>
    <row r="703" customFormat="false" ht="12.75" hidden="false" customHeight="true" outlineLevel="0" collapsed="false">
      <c r="A703" s="4" t="s">
        <v>1402</v>
      </c>
      <c r="B703" s="4" t="s">
        <v>1403</v>
      </c>
      <c r="C703" s="5" t="n">
        <v>0</v>
      </c>
      <c r="D703" s="5" t="n">
        <v>88695</v>
      </c>
      <c r="E703" s="5" t="n">
        <v>88695</v>
      </c>
      <c r="F703" s="5" t="n">
        <v>0</v>
      </c>
    </row>
    <row r="704" customFormat="false" ht="12.75" hidden="false" customHeight="true" outlineLevel="0" collapsed="false">
      <c r="A704" s="4" t="s">
        <v>1404</v>
      </c>
      <c r="B704" s="4" t="s">
        <v>1405</v>
      </c>
      <c r="C704" s="5" t="n">
        <v>0</v>
      </c>
      <c r="D704" s="5" t="n">
        <v>17510</v>
      </c>
      <c r="E704" s="5" t="n">
        <v>17510</v>
      </c>
      <c r="F704" s="5" t="n">
        <v>0</v>
      </c>
    </row>
    <row r="705" customFormat="false" ht="12.75" hidden="false" customHeight="true" outlineLevel="0" collapsed="false">
      <c r="A705" s="4" t="s">
        <v>1406</v>
      </c>
      <c r="B705" s="4" t="s">
        <v>1407</v>
      </c>
      <c r="C705" s="5" t="n">
        <v>0</v>
      </c>
      <c r="D705" s="5" t="n">
        <v>23163</v>
      </c>
      <c r="E705" s="5" t="n">
        <v>23163</v>
      </c>
      <c r="F705" s="5" t="n">
        <v>0</v>
      </c>
    </row>
    <row r="706" customFormat="false" ht="12.75" hidden="false" customHeight="true" outlineLevel="0" collapsed="false">
      <c r="A706" s="4" t="s">
        <v>1408</v>
      </c>
      <c r="B706" s="4" t="s">
        <v>1409</v>
      </c>
      <c r="C706" s="5" t="n">
        <v>0</v>
      </c>
      <c r="D706" s="5" t="n">
        <v>14220</v>
      </c>
      <c r="E706" s="5" t="n">
        <v>14220</v>
      </c>
      <c r="F706" s="5" t="n">
        <v>0</v>
      </c>
    </row>
    <row r="707" customFormat="false" ht="12.75" hidden="false" customHeight="true" outlineLevel="0" collapsed="false">
      <c r="A707" s="4" t="s">
        <v>1410</v>
      </c>
      <c r="B707" s="4" t="s">
        <v>1411</v>
      </c>
      <c r="C707" s="5" t="n">
        <v>0</v>
      </c>
      <c r="D707" s="5" t="n">
        <v>16365</v>
      </c>
      <c r="E707" s="5" t="n">
        <v>16365</v>
      </c>
      <c r="F707" s="5" t="n">
        <v>0</v>
      </c>
    </row>
    <row r="708" customFormat="false" ht="12.75" hidden="false" customHeight="true" outlineLevel="0" collapsed="false">
      <c r="A708" s="4" t="s">
        <v>1412</v>
      </c>
      <c r="B708" s="4" t="s">
        <v>1413</v>
      </c>
      <c r="C708" s="5" t="n">
        <v>0</v>
      </c>
      <c r="D708" s="5" t="n">
        <v>39125</v>
      </c>
      <c r="E708" s="5" t="n">
        <v>39125</v>
      </c>
      <c r="F708" s="5" t="n">
        <v>0</v>
      </c>
    </row>
    <row r="709" customFormat="false" ht="12.75" hidden="false" customHeight="true" outlineLevel="0" collapsed="false">
      <c r="A709" s="4" t="s">
        <v>1414</v>
      </c>
      <c r="B709" s="4" t="s">
        <v>1415</v>
      </c>
      <c r="C709" s="5" t="n">
        <v>0</v>
      </c>
      <c r="D709" s="5" t="n">
        <v>39527.5</v>
      </c>
      <c r="E709" s="5" t="n">
        <v>39527.5</v>
      </c>
      <c r="F709" s="5" t="n">
        <v>0</v>
      </c>
    </row>
    <row r="710" customFormat="false" ht="12.75" hidden="false" customHeight="true" outlineLevel="0" collapsed="false">
      <c r="A710" s="4" t="s">
        <v>1416</v>
      </c>
      <c r="B710" s="4" t="s">
        <v>1417</v>
      </c>
      <c r="C710" s="5" t="n">
        <v>0</v>
      </c>
      <c r="D710" s="5" t="n">
        <v>18000</v>
      </c>
      <c r="E710" s="5" t="n">
        <v>18000</v>
      </c>
      <c r="F710" s="5" t="n">
        <v>0</v>
      </c>
    </row>
    <row r="711" customFormat="false" ht="12.75" hidden="false" customHeight="true" outlineLevel="0" collapsed="false">
      <c r="A711" s="4" t="s">
        <v>1418</v>
      </c>
      <c r="B711" s="4" t="s">
        <v>1419</v>
      </c>
      <c r="C711" s="5" t="n">
        <v>0</v>
      </c>
      <c r="D711" s="5" t="n">
        <v>45675</v>
      </c>
      <c r="E711" s="5" t="n">
        <v>45675</v>
      </c>
      <c r="F711" s="5" t="n">
        <v>0</v>
      </c>
    </row>
    <row r="712" customFormat="false" ht="12.75" hidden="false" customHeight="true" outlineLevel="0" collapsed="false">
      <c r="A712" s="4" t="s">
        <v>1420</v>
      </c>
      <c r="B712" s="4" t="s">
        <v>1421</v>
      </c>
      <c r="C712" s="5" t="n">
        <v>0</v>
      </c>
      <c r="D712" s="5" t="n">
        <v>65250</v>
      </c>
      <c r="E712" s="5" t="n">
        <v>65250</v>
      </c>
      <c r="F712" s="5" t="n">
        <v>0</v>
      </c>
    </row>
    <row r="713" customFormat="false" ht="12.75" hidden="false" customHeight="true" outlineLevel="0" collapsed="false">
      <c r="A713" s="4" t="s">
        <v>1422</v>
      </c>
      <c r="B713" s="4" t="s">
        <v>1423</v>
      </c>
      <c r="C713" s="5" t="n">
        <v>7524</v>
      </c>
      <c r="D713" s="5" t="n">
        <v>0</v>
      </c>
      <c r="E713" s="5" t="n">
        <v>0</v>
      </c>
      <c r="F713" s="5" t="n">
        <v>7524</v>
      </c>
    </row>
    <row r="714" customFormat="false" ht="12.75" hidden="false" customHeight="true" outlineLevel="0" collapsed="false">
      <c r="A714" s="4" t="s">
        <v>1424</v>
      </c>
      <c r="B714" s="4" t="s">
        <v>1425</v>
      </c>
      <c r="C714" s="5" t="n">
        <v>0</v>
      </c>
      <c r="D714" s="5" t="n">
        <v>79657.5</v>
      </c>
      <c r="E714" s="5" t="n">
        <v>79657.5</v>
      </c>
      <c r="F714" s="5" t="n">
        <v>0</v>
      </c>
    </row>
    <row r="715" customFormat="false" ht="12.75" hidden="false" customHeight="true" outlineLevel="0" collapsed="false">
      <c r="A715" s="4" t="s">
        <v>1426</v>
      </c>
      <c r="B715" s="4" t="s">
        <v>1427</v>
      </c>
      <c r="C715" s="5" t="n">
        <v>0</v>
      </c>
      <c r="D715" s="5" t="n">
        <v>70200</v>
      </c>
      <c r="E715" s="5" t="n">
        <v>70200</v>
      </c>
      <c r="F715" s="5" t="n">
        <v>0</v>
      </c>
    </row>
    <row r="716" customFormat="false" ht="12.75" hidden="false" customHeight="true" outlineLevel="0" collapsed="false">
      <c r="A716" s="4" t="s">
        <v>1428</v>
      </c>
      <c r="B716" s="4" t="s">
        <v>1429</v>
      </c>
      <c r="C716" s="5" t="n">
        <v>21979.33</v>
      </c>
      <c r="D716" s="5" t="n">
        <v>65937.99</v>
      </c>
      <c r="E716" s="5" t="n">
        <v>43958.66</v>
      </c>
      <c r="F716" s="5" t="n">
        <v>0</v>
      </c>
    </row>
    <row r="717" customFormat="false" ht="12.75" hidden="false" customHeight="true" outlineLevel="0" collapsed="false">
      <c r="A717" s="4" t="s">
        <v>1430</v>
      </c>
      <c r="B717" s="4" t="s">
        <v>1431</v>
      </c>
      <c r="C717" s="5" t="n">
        <v>0</v>
      </c>
      <c r="D717" s="5" t="n">
        <v>40550</v>
      </c>
      <c r="E717" s="5" t="n">
        <v>40550</v>
      </c>
      <c r="F717" s="5" t="n">
        <v>0</v>
      </c>
    </row>
    <row r="718" customFormat="false" ht="12.75" hidden="false" customHeight="true" outlineLevel="0" collapsed="false">
      <c r="A718" s="4" t="s">
        <v>1432</v>
      </c>
      <c r="B718" s="4" t="s">
        <v>1433</v>
      </c>
      <c r="C718" s="5" t="n">
        <v>0</v>
      </c>
      <c r="D718" s="5" t="n">
        <v>56812.5</v>
      </c>
      <c r="E718" s="5" t="n">
        <v>56812.5</v>
      </c>
      <c r="F718" s="5" t="n">
        <v>0</v>
      </c>
    </row>
    <row r="719" customFormat="false" ht="12.75" hidden="false" customHeight="true" outlineLevel="0" collapsed="false">
      <c r="A719" s="4" t="s">
        <v>1434</v>
      </c>
      <c r="B719" s="4" t="s">
        <v>1435</v>
      </c>
      <c r="C719" s="5" t="n">
        <v>0</v>
      </c>
      <c r="D719" s="5" t="n">
        <v>53062.5</v>
      </c>
      <c r="E719" s="5" t="n">
        <v>53062.5</v>
      </c>
      <c r="F719" s="5" t="n">
        <v>0</v>
      </c>
    </row>
    <row r="720" customFormat="false" ht="12.75" hidden="false" customHeight="true" outlineLevel="0" collapsed="false">
      <c r="A720" s="4" t="s">
        <v>1436</v>
      </c>
      <c r="B720" s="4" t="s">
        <v>1437</v>
      </c>
      <c r="C720" s="5" t="n">
        <v>0</v>
      </c>
      <c r="D720" s="5" t="n">
        <v>34832.5</v>
      </c>
      <c r="E720" s="5" t="n">
        <v>34832.5</v>
      </c>
      <c r="F720" s="5" t="n">
        <v>0</v>
      </c>
    </row>
    <row r="721" customFormat="false" ht="12.75" hidden="false" customHeight="true" outlineLevel="0" collapsed="false">
      <c r="A721" s="4" t="s">
        <v>1438</v>
      </c>
      <c r="B721" s="4" t="s">
        <v>1439</v>
      </c>
      <c r="C721" s="5" t="n">
        <v>0</v>
      </c>
      <c r="D721" s="5" t="n">
        <v>45330</v>
      </c>
      <c r="E721" s="5" t="n">
        <v>45330</v>
      </c>
      <c r="F721" s="5" t="n">
        <v>0</v>
      </c>
    </row>
    <row r="722" customFormat="false" ht="12.75" hidden="false" customHeight="true" outlineLevel="0" collapsed="false">
      <c r="A722" s="4" t="s">
        <v>1440</v>
      </c>
      <c r="B722" s="4" t="s">
        <v>1441</v>
      </c>
      <c r="C722" s="5" t="n">
        <v>0</v>
      </c>
      <c r="D722" s="5" t="n">
        <v>39840</v>
      </c>
      <c r="E722" s="5" t="n">
        <v>39840</v>
      </c>
      <c r="F722" s="5" t="n">
        <v>0</v>
      </c>
    </row>
    <row r="723" customFormat="false" ht="12.75" hidden="false" customHeight="true" outlineLevel="0" collapsed="false">
      <c r="A723" s="4" t="s">
        <v>1442</v>
      </c>
      <c r="B723" s="4" t="s">
        <v>1443</v>
      </c>
      <c r="C723" s="5" t="n">
        <v>0</v>
      </c>
      <c r="D723" s="5" t="n">
        <v>112762.5</v>
      </c>
      <c r="E723" s="5" t="n">
        <v>112762.5</v>
      </c>
      <c r="F723" s="5" t="n">
        <v>0</v>
      </c>
    </row>
    <row r="724" customFormat="false" ht="12.75" hidden="false" customHeight="true" outlineLevel="0" collapsed="false">
      <c r="A724" s="4" t="s">
        <v>1444</v>
      </c>
      <c r="B724" s="4" t="s">
        <v>1445</v>
      </c>
      <c r="C724" s="5" t="n">
        <v>0</v>
      </c>
      <c r="D724" s="5" t="n">
        <v>90600</v>
      </c>
      <c r="E724" s="5" t="n">
        <v>90600</v>
      </c>
      <c r="F724" s="5" t="n">
        <v>0</v>
      </c>
    </row>
    <row r="725" customFormat="false" ht="12.75" hidden="false" customHeight="true" outlineLevel="0" collapsed="false">
      <c r="A725" s="4" t="s">
        <v>1446</v>
      </c>
      <c r="B725" s="4" t="s">
        <v>1447</v>
      </c>
      <c r="C725" s="5" t="n">
        <v>0</v>
      </c>
      <c r="D725" s="5" t="n">
        <v>28080</v>
      </c>
      <c r="E725" s="5" t="n">
        <v>28080</v>
      </c>
      <c r="F725" s="5" t="n">
        <v>0</v>
      </c>
    </row>
    <row r="726" customFormat="false" ht="12.75" hidden="false" customHeight="true" outlineLevel="0" collapsed="false">
      <c r="A726" s="4" t="s">
        <v>1448</v>
      </c>
      <c r="B726" s="4" t="s">
        <v>1449</v>
      </c>
      <c r="C726" s="5" t="n">
        <v>0</v>
      </c>
      <c r="D726" s="5" t="n">
        <v>99157.5</v>
      </c>
      <c r="E726" s="5" t="n">
        <v>99157.5</v>
      </c>
      <c r="F726" s="5" t="n">
        <v>0</v>
      </c>
    </row>
    <row r="727" customFormat="false" ht="12.75" hidden="false" customHeight="true" outlineLevel="0" collapsed="false">
      <c r="A727" s="4" t="s">
        <v>1450</v>
      </c>
      <c r="B727" s="4" t="s">
        <v>1451</v>
      </c>
      <c r="C727" s="5" t="n">
        <v>0</v>
      </c>
      <c r="D727" s="5" t="n">
        <v>42360</v>
      </c>
      <c r="E727" s="5" t="n">
        <v>42360</v>
      </c>
      <c r="F727" s="5" t="n">
        <v>0</v>
      </c>
    </row>
    <row r="728" customFormat="false" ht="12.75" hidden="false" customHeight="true" outlineLevel="0" collapsed="false">
      <c r="A728" s="4" t="s">
        <v>1452</v>
      </c>
      <c r="B728" s="4" t="s">
        <v>1453</v>
      </c>
      <c r="C728" s="5" t="n">
        <v>0</v>
      </c>
      <c r="D728" s="5" t="n">
        <v>49840</v>
      </c>
      <c r="E728" s="5" t="n">
        <v>49840</v>
      </c>
      <c r="F728" s="5" t="n">
        <v>0</v>
      </c>
    </row>
    <row r="729" customFormat="false" ht="12.75" hidden="false" customHeight="true" outlineLevel="0" collapsed="false">
      <c r="A729" s="4" t="s">
        <v>1454</v>
      </c>
      <c r="B729" s="4" t="s">
        <v>1455</v>
      </c>
      <c r="C729" s="5" t="n">
        <v>0</v>
      </c>
      <c r="D729" s="5" t="n">
        <v>47180</v>
      </c>
      <c r="E729" s="5" t="n">
        <v>47180</v>
      </c>
      <c r="F729" s="5" t="n">
        <v>0</v>
      </c>
    </row>
    <row r="730" customFormat="false" ht="12.75" hidden="false" customHeight="true" outlineLevel="0" collapsed="false">
      <c r="A730" s="4" t="s">
        <v>1456</v>
      </c>
      <c r="B730" s="4" t="s">
        <v>1457</v>
      </c>
      <c r="C730" s="5" t="n">
        <v>0</v>
      </c>
      <c r="D730" s="5" t="n">
        <v>117582</v>
      </c>
      <c r="E730" s="5" t="n">
        <v>117582</v>
      </c>
      <c r="F730" s="5" t="n">
        <v>0</v>
      </c>
    </row>
    <row r="731" customFormat="false" ht="12.75" hidden="false" customHeight="true" outlineLevel="0" collapsed="false">
      <c r="A731" s="4" t="s">
        <v>1458</v>
      </c>
      <c r="B731" s="4" t="s">
        <v>1459</v>
      </c>
      <c r="C731" s="5" t="n">
        <v>0</v>
      </c>
      <c r="D731" s="5" t="n">
        <v>10680</v>
      </c>
      <c r="E731" s="5" t="n">
        <v>10680</v>
      </c>
      <c r="F731" s="5" t="n">
        <v>0</v>
      </c>
    </row>
    <row r="732" customFormat="false" ht="12.75" hidden="false" customHeight="true" outlineLevel="0" collapsed="false">
      <c r="A732" s="4" t="s">
        <v>1460</v>
      </c>
      <c r="B732" s="4" t="s">
        <v>1461</v>
      </c>
      <c r="C732" s="5" t="n">
        <v>0</v>
      </c>
      <c r="D732" s="5" t="n">
        <v>19275</v>
      </c>
      <c r="E732" s="5" t="n">
        <v>19275</v>
      </c>
      <c r="F732" s="5" t="n">
        <v>0</v>
      </c>
    </row>
    <row r="733" customFormat="false" ht="12.75" hidden="false" customHeight="true" outlineLevel="0" collapsed="false">
      <c r="A733" s="4" t="s">
        <v>1462</v>
      </c>
      <c r="B733" s="4" t="s">
        <v>1463</v>
      </c>
      <c r="C733" s="5" t="n">
        <v>0</v>
      </c>
      <c r="D733" s="5" t="n">
        <v>7375</v>
      </c>
      <c r="E733" s="5" t="n">
        <v>7375</v>
      </c>
      <c r="F733" s="5" t="n">
        <v>0</v>
      </c>
    </row>
    <row r="734" customFormat="false" ht="12.75" hidden="false" customHeight="true" outlineLevel="0" collapsed="false">
      <c r="A734" s="4" t="s">
        <v>1464</v>
      </c>
      <c r="B734" s="4" t="s">
        <v>1465</v>
      </c>
      <c r="C734" s="5" t="n">
        <v>0</v>
      </c>
      <c r="D734" s="5" t="n">
        <v>47295</v>
      </c>
      <c r="E734" s="5" t="n">
        <v>47295</v>
      </c>
      <c r="F734" s="5" t="n">
        <v>0</v>
      </c>
    </row>
    <row r="735" customFormat="false" ht="12.75" hidden="false" customHeight="true" outlineLevel="0" collapsed="false">
      <c r="A735" s="4" t="s">
        <v>1466</v>
      </c>
      <c r="B735" s="4" t="s">
        <v>1467</v>
      </c>
      <c r="C735" s="5" t="n">
        <v>0</v>
      </c>
      <c r="D735" s="5" t="n">
        <v>38790</v>
      </c>
      <c r="E735" s="5" t="n">
        <v>38790</v>
      </c>
      <c r="F735" s="5" t="n">
        <v>0</v>
      </c>
    </row>
    <row r="736" customFormat="false" ht="12.75" hidden="false" customHeight="true" outlineLevel="0" collapsed="false">
      <c r="A736" s="4" t="s">
        <v>1468</v>
      </c>
      <c r="B736" s="4" t="s">
        <v>1469</v>
      </c>
      <c r="C736" s="5" t="n">
        <v>0</v>
      </c>
      <c r="D736" s="5" t="n">
        <v>11505</v>
      </c>
      <c r="E736" s="5" t="n">
        <v>11505</v>
      </c>
      <c r="F736" s="5" t="n">
        <v>0</v>
      </c>
    </row>
    <row r="737" customFormat="false" ht="12.75" hidden="false" customHeight="true" outlineLevel="0" collapsed="false">
      <c r="A737" s="4" t="s">
        <v>1470</v>
      </c>
      <c r="B737" s="4" t="s">
        <v>1471</v>
      </c>
      <c r="C737" s="5" t="n">
        <v>0</v>
      </c>
      <c r="D737" s="5" t="n">
        <v>50392.5</v>
      </c>
      <c r="E737" s="5" t="n">
        <v>50392.5</v>
      </c>
      <c r="F737" s="5" t="n">
        <v>0</v>
      </c>
    </row>
    <row r="738" customFormat="false" ht="12.75" hidden="false" customHeight="true" outlineLevel="0" collapsed="false">
      <c r="A738" s="4" t="s">
        <v>1472</v>
      </c>
      <c r="B738" s="4" t="s">
        <v>1473</v>
      </c>
      <c r="C738" s="5" t="n">
        <v>0</v>
      </c>
      <c r="D738" s="5" t="n">
        <v>53355.03</v>
      </c>
      <c r="E738" s="5" t="n">
        <v>53355.03</v>
      </c>
      <c r="F738" s="5" t="n">
        <v>0</v>
      </c>
    </row>
    <row r="739" customFormat="false" ht="12.75" hidden="false" customHeight="true" outlineLevel="0" collapsed="false">
      <c r="A739" s="4" t="s">
        <v>1474</v>
      </c>
      <c r="B739" s="4" t="s">
        <v>1475</v>
      </c>
      <c r="C739" s="5" t="n">
        <v>0</v>
      </c>
      <c r="D739" s="5" t="n">
        <v>3900</v>
      </c>
      <c r="E739" s="5" t="n">
        <v>3900</v>
      </c>
      <c r="F739" s="5" t="n">
        <v>0</v>
      </c>
    </row>
    <row r="740" customFormat="false" ht="12.75" hidden="false" customHeight="true" outlineLevel="0" collapsed="false">
      <c r="A740" s="4" t="s">
        <v>1476</v>
      </c>
      <c r="B740" s="4" t="s">
        <v>1477</v>
      </c>
      <c r="C740" s="5" t="n">
        <v>0</v>
      </c>
      <c r="D740" s="5" t="n">
        <v>29925</v>
      </c>
      <c r="E740" s="5" t="n">
        <v>29925</v>
      </c>
      <c r="F740" s="5" t="n">
        <v>0</v>
      </c>
    </row>
    <row r="741" customFormat="false" ht="12.75" hidden="false" customHeight="true" outlineLevel="0" collapsed="false">
      <c r="A741" s="4" t="s">
        <v>1478</v>
      </c>
      <c r="B741" s="4" t="s">
        <v>1479</v>
      </c>
      <c r="C741" s="5" t="n">
        <v>0</v>
      </c>
      <c r="D741" s="5" t="n">
        <v>10215</v>
      </c>
      <c r="E741" s="5" t="n">
        <v>10215</v>
      </c>
      <c r="F741" s="5" t="n">
        <v>0</v>
      </c>
    </row>
    <row r="742" customFormat="false" ht="12.75" hidden="false" customHeight="true" outlineLevel="0" collapsed="false">
      <c r="A742" s="4" t="s">
        <v>1480</v>
      </c>
      <c r="B742" s="4" t="s">
        <v>1481</v>
      </c>
      <c r="C742" s="5" t="n">
        <v>0</v>
      </c>
      <c r="D742" s="5" t="n">
        <v>3240</v>
      </c>
      <c r="E742" s="5" t="n">
        <v>3240</v>
      </c>
      <c r="F742" s="5" t="n">
        <v>0</v>
      </c>
    </row>
    <row r="743" customFormat="false" ht="12.75" hidden="false" customHeight="true" outlineLevel="0" collapsed="false">
      <c r="A743" s="4" t="s">
        <v>1482</v>
      </c>
      <c r="B743" s="4" t="s">
        <v>1483</v>
      </c>
      <c r="C743" s="5" t="n">
        <v>0</v>
      </c>
      <c r="D743" s="5" t="n">
        <v>90960</v>
      </c>
      <c r="E743" s="5" t="n">
        <v>90960</v>
      </c>
      <c r="F743" s="5" t="n">
        <v>0</v>
      </c>
    </row>
    <row r="744" customFormat="false" ht="12.75" hidden="false" customHeight="true" outlineLevel="0" collapsed="false">
      <c r="A744" s="4" t="s">
        <v>1484</v>
      </c>
      <c r="B744" s="4" t="s">
        <v>1485</v>
      </c>
      <c r="C744" s="5" t="n">
        <v>0</v>
      </c>
      <c r="D744" s="5" t="n">
        <v>85605.01</v>
      </c>
      <c r="E744" s="5" t="n">
        <v>85605.01</v>
      </c>
      <c r="F744" s="5" t="n">
        <v>0</v>
      </c>
    </row>
    <row r="745" customFormat="false" ht="12.75" hidden="false" customHeight="true" outlineLevel="0" collapsed="false">
      <c r="A745" s="4" t="s">
        <v>1486</v>
      </c>
      <c r="B745" s="4" t="s">
        <v>1487</v>
      </c>
      <c r="C745" s="5" t="n">
        <v>0</v>
      </c>
      <c r="D745" s="5" t="n">
        <v>136290</v>
      </c>
      <c r="E745" s="5" t="n">
        <v>136290</v>
      </c>
      <c r="F745" s="5" t="n">
        <v>0</v>
      </c>
    </row>
    <row r="746" customFormat="false" ht="12.75" hidden="false" customHeight="true" outlineLevel="0" collapsed="false">
      <c r="A746" s="4" t="s">
        <v>1488</v>
      </c>
      <c r="B746" s="4" t="s">
        <v>1489</v>
      </c>
      <c r="C746" s="5" t="n">
        <v>0</v>
      </c>
      <c r="D746" s="5" t="n">
        <v>52562.5</v>
      </c>
      <c r="E746" s="5" t="n">
        <v>52562.5</v>
      </c>
      <c r="F746" s="5" t="n">
        <v>0</v>
      </c>
    </row>
    <row r="747" customFormat="false" ht="12.75" hidden="false" customHeight="true" outlineLevel="0" collapsed="false">
      <c r="A747" s="4" t="s">
        <v>1490</v>
      </c>
      <c r="B747" s="4" t="s">
        <v>1491</v>
      </c>
      <c r="C747" s="5" t="n">
        <v>0</v>
      </c>
      <c r="D747" s="5" t="n">
        <v>44100</v>
      </c>
      <c r="E747" s="5" t="n">
        <v>44100</v>
      </c>
      <c r="F747" s="5" t="n">
        <v>0</v>
      </c>
    </row>
    <row r="748" customFormat="false" ht="12.75" hidden="false" customHeight="true" outlineLevel="0" collapsed="false">
      <c r="A748" s="4" t="s">
        <v>1492</v>
      </c>
      <c r="B748" s="4" t="s">
        <v>1493</v>
      </c>
      <c r="C748" s="5" t="n">
        <v>0</v>
      </c>
      <c r="D748" s="5" t="n">
        <v>262950</v>
      </c>
      <c r="E748" s="5" t="n">
        <v>262950</v>
      </c>
      <c r="F748" s="5" t="n">
        <v>0</v>
      </c>
    </row>
    <row r="749" customFormat="false" ht="12.75" hidden="false" customHeight="true" outlineLevel="0" collapsed="false">
      <c r="A749" s="4" t="s">
        <v>1494</v>
      </c>
      <c r="B749" s="4" t="s">
        <v>1495</v>
      </c>
      <c r="C749" s="5" t="n">
        <v>0</v>
      </c>
      <c r="D749" s="5" t="n">
        <v>3000</v>
      </c>
      <c r="E749" s="5" t="n">
        <v>3000</v>
      </c>
      <c r="F749" s="5" t="n">
        <v>0</v>
      </c>
    </row>
    <row r="750" customFormat="false" ht="12.75" hidden="false" customHeight="true" outlineLevel="0" collapsed="false">
      <c r="A750" s="4" t="s">
        <v>1496</v>
      </c>
      <c r="B750" s="4" t="s">
        <v>1497</v>
      </c>
      <c r="C750" s="5" t="n">
        <v>0</v>
      </c>
      <c r="D750" s="5" t="n">
        <v>14895</v>
      </c>
      <c r="E750" s="5" t="n">
        <v>14895</v>
      </c>
      <c r="F750" s="5" t="n">
        <v>0</v>
      </c>
    </row>
    <row r="751" customFormat="false" ht="12.75" hidden="false" customHeight="true" outlineLevel="0" collapsed="false">
      <c r="A751" s="4" t="s">
        <v>1498</v>
      </c>
      <c r="B751" s="4" t="s">
        <v>1499</v>
      </c>
      <c r="C751" s="5" t="n">
        <v>0</v>
      </c>
      <c r="D751" s="5" t="n">
        <v>52515</v>
      </c>
      <c r="E751" s="5" t="n">
        <v>52515</v>
      </c>
      <c r="F751" s="5" t="n">
        <v>0</v>
      </c>
    </row>
    <row r="752" customFormat="false" ht="12.75" hidden="false" customHeight="true" outlineLevel="0" collapsed="false">
      <c r="A752" s="4" t="s">
        <v>1500</v>
      </c>
      <c r="B752" s="4" t="s">
        <v>1501</v>
      </c>
      <c r="C752" s="5" t="n">
        <v>0</v>
      </c>
      <c r="D752" s="5" t="n">
        <v>2430</v>
      </c>
      <c r="E752" s="5" t="n">
        <v>2430</v>
      </c>
      <c r="F752" s="5" t="n">
        <v>0</v>
      </c>
    </row>
    <row r="753" customFormat="false" ht="12.75" hidden="false" customHeight="true" outlineLevel="0" collapsed="false">
      <c r="A753" s="4" t="s">
        <v>1502</v>
      </c>
      <c r="B753" s="4" t="s">
        <v>1503</v>
      </c>
      <c r="C753" s="5" t="n">
        <v>0</v>
      </c>
      <c r="D753" s="5" t="n">
        <v>780</v>
      </c>
      <c r="E753" s="5" t="n">
        <v>780</v>
      </c>
      <c r="F753" s="5" t="n">
        <v>0</v>
      </c>
    </row>
    <row r="754" customFormat="false" ht="12.75" hidden="false" customHeight="true" outlineLevel="0" collapsed="false">
      <c r="A754" s="4" t="s">
        <v>1504</v>
      </c>
      <c r="B754" s="4" t="s">
        <v>1505</v>
      </c>
      <c r="C754" s="5" t="n">
        <v>0</v>
      </c>
      <c r="D754" s="5" t="n">
        <v>85670</v>
      </c>
      <c r="E754" s="5" t="n">
        <v>85670</v>
      </c>
      <c r="F754" s="5" t="n">
        <v>0</v>
      </c>
    </row>
    <row r="755" customFormat="false" ht="12.75" hidden="false" customHeight="true" outlineLevel="0" collapsed="false">
      <c r="A755" s="4" t="s">
        <v>1506</v>
      </c>
      <c r="B755" s="4" t="s">
        <v>1507</v>
      </c>
      <c r="C755" s="5" t="n">
        <v>0</v>
      </c>
      <c r="D755" s="5" t="n">
        <v>3750</v>
      </c>
      <c r="E755" s="5" t="n">
        <v>3750</v>
      </c>
      <c r="F755" s="5" t="n">
        <v>0</v>
      </c>
    </row>
    <row r="756" customFormat="false" ht="12.75" hidden="false" customHeight="true" outlineLevel="0" collapsed="false">
      <c r="A756" s="4" t="s">
        <v>1508</v>
      </c>
      <c r="B756" s="4" t="s">
        <v>1509</v>
      </c>
      <c r="C756" s="5" t="n">
        <v>0</v>
      </c>
      <c r="D756" s="5" t="n">
        <v>35961</v>
      </c>
      <c r="E756" s="5" t="n">
        <v>35961</v>
      </c>
      <c r="F756" s="5" t="n">
        <v>0</v>
      </c>
    </row>
    <row r="757" customFormat="false" ht="12.75" hidden="false" customHeight="true" outlineLevel="0" collapsed="false">
      <c r="A757" s="4" t="s">
        <v>1510</v>
      </c>
      <c r="B757" s="4" t="s">
        <v>1511</v>
      </c>
      <c r="C757" s="5" t="n">
        <v>0</v>
      </c>
      <c r="D757" s="5" t="n">
        <v>41340</v>
      </c>
      <c r="E757" s="5" t="n">
        <v>41340</v>
      </c>
      <c r="F757" s="5" t="n">
        <v>0</v>
      </c>
    </row>
    <row r="758" customFormat="false" ht="12.75" hidden="false" customHeight="true" outlineLevel="0" collapsed="false">
      <c r="A758" s="4" t="s">
        <v>1512</v>
      </c>
      <c r="B758" s="4" t="s">
        <v>1513</v>
      </c>
      <c r="C758" s="5" t="n">
        <v>0</v>
      </c>
      <c r="D758" s="5" t="n">
        <v>72930</v>
      </c>
      <c r="E758" s="5" t="n">
        <v>72930</v>
      </c>
      <c r="F758" s="5" t="n">
        <v>0</v>
      </c>
    </row>
    <row r="759" customFormat="false" ht="12.75" hidden="false" customHeight="true" outlineLevel="0" collapsed="false">
      <c r="A759" s="4" t="s">
        <v>1514</v>
      </c>
      <c r="B759" s="4" t="s">
        <v>1515</v>
      </c>
      <c r="C759" s="5" t="n">
        <v>0</v>
      </c>
      <c r="D759" s="5" t="n">
        <v>67132.5</v>
      </c>
      <c r="E759" s="5" t="n">
        <v>67132.5</v>
      </c>
      <c r="F759" s="5" t="n">
        <v>0</v>
      </c>
    </row>
    <row r="760" customFormat="false" ht="12.75" hidden="false" customHeight="true" outlineLevel="0" collapsed="false">
      <c r="A760" s="4" t="s">
        <v>1516</v>
      </c>
      <c r="B760" s="4" t="s">
        <v>1517</v>
      </c>
      <c r="C760" s="5" t="n">
        <v>0</v>
      </c>
      <c r="D760" s="5" t="n">
        <v>3240</v>
      </c>
      <c r="E760" s="5" t="n">
        <v>3240</v>
      </c>
      <c r="F760" s="5" t="n">
        <v>0</v>
      </c>
    </row>
    <row r="761" customFormat="false" ht="12.75" hidden="false" customHeight="true" outlineLevel="0" collapsed="false">
      <c r="A761" s="4" t="s">
        <v>1518</v>
      </c>
      <c r="B761" s="4" t="s">
        <v>1519</v>
      </c>
      <c r="C761" s="5" t="n">
        <v>0</v>
      </c>
      <c r="D761" s="5" t="n">
        <v>32730</v>
      </c>
      <c r="E761" s="5" t="n">
        <v>32730</v>
      </c>
      <c r="F761" s="5" t="n">
        <v>0</v>
      </c>
    </row>
    <row r="762" customFormat="false" ht="12.75" hidden="false" customHeight="true" outlineLevel="0" collapsed="false">
      <c r="A762" s="4" t="s">
        <v>1520</v>
      </c>
      <c r="B762" s="4" t="s">
        <v>1521</v>
      </c>
      <c r="C762" s="5" t="n">
        <v>579.35</v>
      </c>
      <c r="D762" s="5" t="n">
        <v>0</v>
      </c>
      <c r="E762" s="5" t="n">
        <v>0</v>
      </c>
      <c r="F762" s="5" t="n">
        <v>579.35</v>
      </c>
    </row>
    <row r="763" customFormat="false" ht="12.75" hidden="false" customHeight="true" outlineLevel="0" collapsed="false">
      <c r="A763" s="4" t="s">
        <v>1522</v>
      </c>
      <c r="B763" s="4" t="s">
        <v>1523</v>
      </c>
      <c r="C763" s="5" t="n">
        <v>2292.18</v>
      </c>
      <c r="D763" s="5" t="n">
        <v>4860</v>
      </c>
      <c r="E763" s="5" t="n">
        <v>4860</v>
      </c>
      <c r="F763" s="5" t="n">
        <v>2292.18</v>
      </c>
    </row>
    <row r="764" customFormat="false" ht="12.75" hidden="false" customHeight="true" outlineLevel="0" collapsed="false">
      <c r="A764" s="4" t="s">
        <v>1524</v>
      </c>
      <c r="B764" s="4" t="s">
        <v>1525</v>
      </c>
      <c r="C764" s="5" t="n">
        <v>0</v>
      </c>
      <c r="D764" s="5" t="n">
        <v>32812.5</v>
      </c>
      <c r="E764" s="5" t="n">
        <v>32812.5</v>
      </c>
      <c r="F764" s="5" t="n">
        <v>0</v>
      </c>
    </row>
    <row r="765" customFormat="false" ht="12.75" hidden="false" customHeight="true" outlineLevel="0" collapsed="false">
      <c r="A765" s="4" t="s">
        <v>1526</v>
      </c>
      <c r="B765" s="4" t="s">
        <v>1527</v>
      </c>
      <c r="C765" s="5" t="n">
        <v>0</v>
      </c>
      <c r="D765" s="5" t="n">
        <v>9930</v>
      </c>
      <c r="E765" s="5" t="n">
        <v>9930</v>
      </c>
      <c r="F765" s="5" t="n">
        <v>0</v>
      </c>
    </row>
    <row r="766" customFormat="false" ht="12.75" hidden="false" customHeight="true" outlineLevel="0" collapsed="false">
      <c r="A766" s="4" t="s">
        <v>1528</v>
      </c>
      <c r="B766" s="4" t="s">
        <v>1529</v>
      </c>
      <c r="C766" s="5" t="n">
        <v>0</v>
      </c>
      <c r="D766" s="5" t="n">
        <v>90052.5</v>
      </c>
      <c r="E766" s="5" t="n">
        <v>90052.5</v>
      </c>
      <c r="F766" s="5" t="n">
        <v>0</v>
      </c>
    </row>
    <row r="767" customFormat="false" ht="12.75" hidden="false" customHeight="true" outlineLevel="0" collapsed="false">
      <c r="A767" s="4" t="s">
        <v>1530</v>
      </c>
      <c r="B767" s="4" t="s">
        <v>1531</v>
      </c>
      <c r="C767" s="5" t="n">
        <v>0</v>
      </c>
      <c r="D767" s="5" t="n">
        <v>112422.5</v>
      </c>
      <c r="E767" s="5" t="n">
        <v>112422.5</v>
      </c>
      <c r="F767" s="5" t="n">
        <v>0</v>
      </c>
    </row>
    <row r="768" customFormat="false" ht="12.75" hidden="false" customHeight="true" outlineLevel="0" collapsed="false">
      <c r="A768" s="4" t="s">
        <v>1532</v>
      </c>
      <c r="B768" s="4" t="s">
        <v>1533</v>
      </c>
      <c r="C768" s="5" t="n">
        <v>0</v>
      </c>
      <c r="D768" s="5" t="n">
        <v>57187.5</v>
      </c>
      <c r="E768" s="5" t="n">
        <v>57187.5</v>
      </c>
      <c r="F768" s="5" t="n">
        <v>0</v>
      </c>
    </row>
    <row r="769" customFormat="false" ht="12.75" hidden="false" customHeight="true" outlineLevel="0" collapsed="false">
      <c r="A769" s="4" t="s">
        <v>1534</v>
      </c>
      <c r="B769" s="4" t="s">
        <v>1535</v>
      </c>
      <c r="C769" s="5" t="n">
        <v>0</v>
      </c>
      <c r="D769" s="5" t="n">
        <v>61965</v>
      </c>
      <c r="E769" s="5" t="n">
        <v>61965</v>
      </c>
      <c r="F769" s="5" t="n">
        <v>0</v>
      </c>
    </row>
    <row r="770" customFormat="false" ht="12.75" hidden="false" customHeight="true" outlineLevel="0" collapsed="false">
      <c r="A770" s="4" t="s">
        <v>1536</v>
      </c>
      <c r="B770" s="4" t="s">
        <v>1537</v>
      </c>
      <c r="C770" s="5" t="n">
        <v>0</v>
      </c>
      <c r="D770" s="5" t="n">
        <v>4125</v>
      </c>
      <c r="E770" s="5" t="n">
        <v>4125</v>
      </c>
      <c r="F770" s="5" t="n">
        <v>0</v>
      </c>
    </row>
    <row r="771" customFormat="false" ht="12.75" hidden="false" customHeight="true" outlineLevel="0" collapsed="false">
      <c r="A771" s="4" t="s">
        <v>1538</v>
      </c>
      <c r="B771" s="4" t="s">
        <v>1539</v>
      </c>
      <c r="C771" s="5" t="n">
        <v>0</v>
      </c>
      <c r="D771" s="5" t="n">
        <v>4500</v>
      </c>
      <c r="E771" s="5" t="n">
        <v>4500</v>
      </c>
      <c r="F771" s="5" t="n">
        <v>0</v>
      </c>
    </row>
    <row r="772" customFormat="false" ht="12.75" hidden="false" customHeight="true" outlineLevel="0" collapsed="false">
      <c r="A772" s="4" t="s">
        <v>1540</v>
      </c>
      <c r="B772" s="4" t="s">
        <v>1541</v>
      </c>
      <c r="C772" s="5" t="n">
        <v>0</v>
      </c>
      <c r="D772" s="5" t="n">
        <v>55680</v>
      </c>
      <c r="E772" s="5" t="n">
        <v>55680</v>
      </c>
      <c r="F772" s="5" t="n">
        <v>0</v>
      </c>
    </row>
    <row r="773" customFormat="false" ht="12.75" hidden="false" customHeight="true" outlineLevel="0" collapsed="false">
      <c r="A773" s="4" t="s">
        <v>1542</v>
      </c>
      <c r="B773" s="4" t="s">
        <v>1543</v>
      </c>
      <c r="C773" s="5" t="n">
        <v>0</v>
      </c>
      <c r="D773" s="5" t="n">
        <v>10687.5</v>
      </c>
      <c r="E773" s="5" t="n">
        <v>10687.5</v>
      </c>
      <c r="F773" s="5" t="n">
        <v>0</v>
      </c>
    </row>
    <row r="774" customFormat="false" ht="12.75" hidden="false" customHeight="true" outlineLevel="0" collapsed="false">
      <c r="A774" s="4" t="s">
        <v>1544</v>
      </c>
      <c r="B774" s="4" t="s">
        <v>1545</v>
      </c>
      <c r="C774" s="5" t="n">
        <v>0</v>
      </c>
      <c r="D774" s="5" t="n">
        <v>87615</v>
      </c>
      <c r="E774" s="5" t="n">
        <v>87615</v>
      </c>
      <c r="F774" s="5" t="n">
        <v>0</v>
      </c>
    </row>
    <row r="775" customFormat="false" ht="12.75" hidden="false" customHeight="true" outlineLevel="0" collapsed="false">
      <c r="A775" s="4" t="s">
        <v>1546</v>
      </c>
      <c r="B775" s="4" t="s">
        <v>1547</v>
      </c>
      <c r="C775" s="5" t="n">
        <v>0</v>
      </c>
      <c r="D775" s="5" t="n">
        <v>9625</v>
      </c>
      <c r="E775" s="5" t="n">
        <v>9625</v>
      </c>
      <c r="F775" s="5" t="n">
        <v>0</v>
      </c>
    </row>
    <row r="776" customFormat="false" ht="12.75" hidden="false" customHeight="true" outlineLevel="0" collapsed="false">
      <c r="A776" s="4" t="s">
        <v>1548</v>
      </c>
      <c r="B776" s="4" t="s">
        <v>1549</v>
      </c>
      <c r="C776" s="5" t="n">
        <v>0</v>
      </c>
      <c r="D776" s="5" t="n">
        <v>11400</v>
      </c>
      <c r="E776" s="5" t="n">
        <v>11400</v>
      </c>
      <c r="F776" s="5" t="n">
        <v>0</v>
      </c>
    </row>
    <row r="777" customFormat="false" ht="12.75" hidden="false" customHeight="true" outlineLevel="0" collapsed="false">
      <c r="A777" s="4" t="s">
        <v>1550</v>
      </c>
      <c r="B777" s="4" t="s">
        <v>1551</v>
      </c>
      <c r="C777" s="5" t="n">
        <v>0</v>
      </c>
      <c r="D777" s="5" t="n">
        <v>22402.5</v>
      </c>
      <c r="E777" s="5" t="n">
        <v>22402.5</v>
      </c>
      <c r="F777" s="5" t="n">
        <v>0</v>
      </c>
    </row>
    <row r="778" customFormat="false" ht="12.75" hidden="false" customHeight="true" outlineLevel="0" collapsed="false">
      <c r="A778" s="4" t="s">
        <v>1552</v>
      </c>
      <c r="B778" s="4" t="s">
        <v>1553</v>
      </c>
      <c r="C778" s="5" t="n">
        <v>0</v>
      </c>
      <c r="D778" s="5" t="n">
        <v>27255</v>
      </c>
      <c r="E778" s="5" t="n">
        <v>27255</v>
      </c>
      <c r="F778" s="5" t="n">
        <v>0</v>
      </c>
    </row>
    <row r="779" customFormat="false" ht="12.75" hidden="false" customHeight="true" outlineLevel="0" collapsed="false">
      <c r="A779" s="4" t="s">
        <v>1554</v>
      </c>
      <c r="B779" s="4" t="s">
        <v>1555</v>
      </c>
      <c r="C779" s="5" t="n">
        <v>0</v>
      </c>
      <c r="D779" s="5" t="n">
        <v>62205</v>
      </c>
      <c r="E779" s="5" t="n">
        <v>62205</v>
      </c>
      <c r="F779" s="5" t="n">
        <v>0</v>
      </c>
    </row>
    <row r="780" customFormat="false" ht="12.75" hidden="false" customHeight="true" outlineLevel="0" collapsed="false">
      <c r="A780" s="4" t="s">
        <v>1556</v>
      </c>
      <c r="B780" s="4" t="s">
        <v>1557</v>
      </c>
      <c r="C780" s="5" t="n">
        <v>0</v>
      </c>
      <c r="D780" s="5" t="n">
        <v>3120</v>
      </c>
      <c r="E780" s="5" t="n">
        <v>3120</v>
      </c>
      <c r="F780" s="5" t="n">
        <v>0</v>
      </c>
    </row>
    <row r="781" customFormat="false" ht="12.75" hidden="false" customHeight="true" outlineLevel="0" collapsed="false">
      <c r="A781" s="4" t="s">
        <v>1558</v>
      </c>
      <c r="B781" s="4" t="s">
        <v>1559</v>
      </c>
      <c r="C781" s="5" t="n">
        <v>0</v>
      </c>
      <c r="D781" s="5" t="n">
        <v>27720</v>
      </c>
      <c r="E781" s="5" t="n">
        <v>27720</v>
      </c>
      <c r="F781" s="5" t="n">
        <v>0</v>
      </c>
    </row>
    <row r="782" customFormat="false" ht="12.75" hidden="false" customHeight="true" outlineLevel="0" collapsed="false">
      <c r="A782" s="4" t="s">
        <v>1560</v>
      </c>
      <c r="B782" s="4" t="s">
        <v>1561</v>
      </c>
      <c r="C782" s="5" t="n">
        <v>0</v>
      </c>
      <c r="D782" s="5" t="n">
        <v>63465</v>
      </c>
      <c r="E782" s="5" t="n">
        <v>63465</v>
      </c>
      <c r="F782" s="5" t="n">
        <v>0</v>
      </c>
    </row>
    <row r="783" customFormat="false" ht="12.75" hidden="false" customHeight="true" outlineLevel="0" collapsed="false">
      <c r="A783" s="4" t="s">
        <v>1562</v>
      </c>
      <c r="B783" s="4" t="s">
        <v>1563</v>
      </c>
      <c r="C783" s="5" t="n">
        <v>0</v>
      </c>
      <c r="D783" s="5" t="n">
        <v>5550</v>
      </c>
      <c r="E783" s="5" t="n">
        <v>5550</v>
      </c>
      <c r="F783" s="5" t="n">
        <v>0</v>
      </c>
    </row>
    <row r="784" customFormat="false" ht="12.75" hidden="false" customHeight="true" outlineLevel="0" collapsed="false">
      <c r="A784" s="4" t="s">
        <v>1564</v>
      </c>
      <c r="B784" s="4" t="s">
        <v>1565</v>
      </c>
      <c r="C784" s="5" t="n">
        <v>0</v>
      </c>
      <c r="D784" s="5" t="n">
        <v>25590</v>
      </c>
      <c r="E784" s="5" t="n">
        <v>25590</v>
      </c>
      <c r="F784" s="5" t="n">
        <v>0</v>
      </c>
    </row>
    <row r="785" customFormat="false" ht="12.75" hidden="false" customHeight="true" outlineLevel="0" collapsed="false">
      <c r="A785" s="4" t="s">
        <v>1566</v>
      </c>
      <c r="B785" s="4" t="s">
        <v>1567</v>
      </c>
      <c r="C785" s="5" t="n">
        <v>0</v>
      </c>
      <c r="D785" s="5" t="n">
        <v>11055</v>
      </c>
      <c r="E785" s="5" t="n">
        <v>11055</v>
      </c>
      <c r="F785" s="5" t="n">
        <v>0</v>
      </c>
    </row>
    <row r="786" customFormat="false" ht="12.75" hidden="false" customHeight="true" outlineLevel="0" collapsed="false">
      <c r="A786" s="4" t="s">
        <v>1568</v>
      </c>
      <c r="B786" s="4" t="s">
        <v>1569</v>
      </c>
      <c r="C786" s="5" t="n">
        <v>0</v>
      </c>
      <c r="D786" s="5" t="n">
        <v>16312.5</v>
      </c>
      <c r="E786" s="5" t="n">
        <v>16312.5</v>
      </c>
      <c r="F786" s="5" t="n">
        <v>0</v>
      </c>
    </row>
    <row r="787" customFormat="false" ht="12.75" hidden="false" customHeight="true" outlineLevel="0" collapsed="false">
      <c r="A787" s="4" t="s">
        <v>1570</v>
      </c>
      <c r="B787" s="4" t="s">
        <v>1571</v>
      </c>
      <c r="C787" s="5" t="n">
        <v>0</v>
      </c>
      <c r="D787" s="5" t="n">
        <v>2340</v>
      </c>
      <c r="E787" s="5" t="n">
        <v>2340</v>
      </c>
      <c r="F787" s="5" t="n">
        <v>0</v>
      </c>
    </row>
    <row r="788" customFormat="false" ht="12.75" hidden="false" customHeight="true" outlineLevel="0" collapsed="false">
      <c r="A788" s="4" t="s">
        <v>1572</v>
      </c>
      <c r="B788" s="4" t="s">
        <v>1573</v>
      </c>
      <c r="C788" s="5" t="n">
        <v>0</v>
      </c>
      <c r="D788" s="5" t="n">
        <v>21900</v>
      </c>
      <c r="E788" s="5" t="n">
        <v>21900</v>
      </c>
      <c r="F788" s="5" t="n">
        <v>0</v>
      </c>
    </row>
    <row r="789" customFormat="false" ht="12.75" hidden="false" customHeight="true" outlineLevel="0" collapsed="false">
      <c r="A789" s="4" t="s">
        <v>1574</v>
      </c>
      <c r="B789" s="4" t="s">
        <v>1575</v>
      </c>
      <c r="C789" s="5" t="n">
        <v>0</v>
      </c>
      <c r="D789" s="5" t="n">
        <v>23850</v>
      </c>
      <c r="E789" s="5" t="n">
        <v>23850</v>
      </c>
      <c r="F789" s="5" t="n">
        <v>0</v>
      </c>
    </row>
    <row r="790" customFormat="false" ht="12.75" hidden="false" customHeight="true" outlineLevel="0" collapsed="false">
      <c r="A790" s="4" t="s">
        <v>1576</v>
      </c>
      <c r="B790" s="4" t="s">
        <v>1577</v>
      </c>
      <c r="C790" s="5" t="n">
        <v>0</v>
      </c>
      <c r="D790" s="5" t="n">
        <v>160208.09</v>
      </c>
      <c r="E790" s="5" t="n">
        <v>160208.05</v>
      </c>
      <c r="F790" s="5" t="n">
        <v>-0.04</v>
      </c>
    </row>
    <row r="791" customFormat="false" ht="12.75" hidden="false" customHeight="true" outlineLevel="0" collapsed="false">
      <c r="A791" s="4" t="s">
        <v>1578</v>
      </c>
      <c r="B791" s="4" t="s">
        <v>1579</v>
      </c>
      <c r="C791" s="5" t="n">
        <v>0</v>
      </c>
      <c r="D791" s="5" t="n">
        <v>20440</v>
      </c>
      <c r="E791" s="5" t="n">
        <v>20440</v>
      </c>
      <c r="F791" s="5" t="n">
        <v>0</v>
      </c>
    </row>
    <row r="792" customFormat="false" ht="12.75" hidden="false" customHeight="true" outlineLevel="0" collapsed="false">
      <c r="A792" s="4" t="s">
        <v>1580</v>
      </c>
      <c r="B792" s="4" t="s">
        <v>1581</v>
      </c>
      <c r="C792" s="5" t="n">
        <v>0</v>
      </c>
      <c r="D792" s="5" t="n">
        <v>2812.5</v>
      </c>
      <c r="E792" s="5" t="n">
        <v>2812.5</v>
      </c>
      <c r="F792" s="5" t="n">
        <v>0</v>
      </c>
    </row>
    <row r="793" customFormat="false" ht="12.75" hidden="false" customHeight="true" outlineLevel="0" collapsed="false">
      <c r="A793" s="4" t="s">
        <v>1582</v>
      </c>
      <c r="B793" s="4" t="s">
        <v>1583</v>
      </c>
      <c r="C793" s="5" t="n">
        <v>0</v>
      </c>
      <c r="D793" s="5" t="n">
        <v>43260</v>
      </c>
      <c r="E793" s="5" t="n">
        <v>43260</v>
      </c>
      <c r="F793" s="5" t="n">
        <v>0</v>
      </c>
    </row>
    <row r="794" customFormat="false" ht="12.75" hidden="false" customHeight="true" outlineLevel="0" collapsed="false">
      <c r="A794" s="4" t="s">
        <v>1584</v>
      </c>
      <c r="B794" s="4" t="s">
        <v>1585</v>
      </c>
      <c r="C794" s="5" t="n">
        <v>0</v>
      </c>
      <c r="D794" s="5" t="n">
        <v>27375</v>
      </c>
      <c r="E794" s="5" t="n">
        <v>27375</v>
      </c>
      <c r="F794" s="5" t="n">
        <v>0</v>
      </c>
    </row>
    <row r="795" customFormat="false" ht="12.75" hidden="false" customHeight="true" outlineLevel="0" collapsed="false">
      <c r="A795" s="4" t="s">
        <v>1586</v>
      </c>
      <c r="B795" s="4" t="s">
        <v>1587</v>
      </c>
      <c r="C795" s="5" t="n">
        <v>0</v>
      </c>
      <c r="D795" s="5" t="n">
        <v>54322.5</v>
      </c>
      <c r="E795" s="5" t="n">
        <v>54322.5</v>
      </c>
      <c r="F795" s="5" t="n">
        <v>0</v>
      </c>
    </row>
    <row r="796" customFormat="false" ht="12.75" hidden="false" customHeight="true" outlineLevel="0" collapsed="false">
      <c r="A796" s="4" t="s">
        <v>1588</v>
      </c>
      <c r="B796" s="4" t="s">
        <v>1589</v>
      </c>
      <c r="C796" s="5" t="n">
        <v>0</v>
      </c>
      <c r="D796" s="5" t="n">
        <v>24192</v>
      </c>
      <c r="E796" s="5" t="n">
        <v>24192</v>
      </c>
      <c r="F796" s="5" t="n">
        <v>0</v>
      </c>
    </row>
    <row r="797" customFormat="false" ht="12.75" hidden="false" customHeight="true" outlineLevel="0" collapsed="false">
      <c r="A797" s="4" t="s">
        <v>1590</v>
      </c>
      <c r="B797" s="4" t="s">
        <v>1591</v>
      </c>
      <c r="C797" s="5" t="n">
        <v>0</v>
      </c>
      <c r="D797" s="5" t="n">
        <v>80010</v>
      </c>
      <c r="E797" s="5" t="n">
        <v>80010</v>
      </c>
      <c r="F797" s="5" t="n">
        <v>0</v>
      </c>
    </row>
    <row r="798" customFormat="false" ht="12.75" hidden="false" customHeight="true" outlineLevel="0" collapsed="false">
      <c r="A798" s="4" t="s">
        <v>1592</v>
      </c>
      <c r="B798" s="4" t="s">
        <v>1593</v>
      </c>
      <c r="C798" s="5" t="n">
        <v>0</v>
      </c>
      <c r="D798" s="5" t="n">
        <v>8420</v>
      </c>
      <c r="E798" s="5" t="n">
        <v>8420</v>
      </c>
      <c r="F798" s="5" t="n">
        <v>0</v>
      </c>
    </row>
    <row r="799" customFormat="false" ht="12.75" hidden="false" customHeight="true" outlineLevel="0" collapsed="false">
      <c r="A799" s="4" t="s">
        <v>1594</v>
      </c>
      <c r="B799" s="4" t="s">
        <v>1595</v>
      </c>
      <c r="C799" s="5" t="n">
        <v>0</v>
      </c>
      <c r="D799" s="5" t="n">
        <v>810</v>
      </c>
      <c r="E799" s="5" t="n">
        <v>810</v>
      </c>
      <c r="F799" s="5" t="n">
        <v>0</v>
      </c>
    </row>
    <row r="800" customFormat="false" ht="12.75" hidden="false" customHeight="true" outlineLevel="0" collapsed="false">
      <c r="A800" s="4" t="s">
        <v>1596</v>
      </c>
      <c r="B800" s="4" t="s">
        <v>1597</v>
      </c>
      <c r="C800" s="5" t="n">
        <v>0</v>
      </c>
      <c r="D800" s="5" t="n">
        <v>62655</v>
      </c>
      <c r="E800" s="5" t="n">
        <v>62655</v>
      </c>
      <c r="F800" s="5" t="n">
        <v>0</v>
      </c>
    </row>
    <row r="801" customFormat="false" ht="12.75" hidden="false" customHeight="true" outlineLevel="0" collapsed="false">
      <c r="A801" s="4" t="s">
        <v>1598</v>
      </c>
      <c r="B801" s="4" t="s">
        <v>1599</v>
      </c>
      <c r="C801" s="5" t="n">
        <v>0</v>
      </c>
      <c r="D801" s="5" t="n">
        <v>8437.5</v>
      </c>
      <c r="E801" s="5" t="n">
        <v>8437.5</v>
      </c>
      <c r="F801" s="5" t="n">
        <v>0</v>
      </c>
    </row>
    <row r="802" customFormat="false" ht="12.75" hidden="false" customHeight="true" outlineLevel="0" collapsed="false">
      <c r="A802" s="4" t="s">
        <v>1600</v>
      </c>
      <c r="B802" s="4" t="s">
        <v>1601</v>
      </c>
      <c r="C802" s="5" t="n">
        <v>0</v>
      </c>
      <c r="D802" s="5" t="n">
        <v>38790</v>
      </c>
      <c r="E802" s="5" t="n">
        <v>38790</v>
      </c>
      <c r="F802" s="5" t="n">
        <v>0</v>
      </c>
    </row>
    <row r="803" customFormat="false" ht="12.75" hidden="false" customHeight="true" outlineLevel="0" collapsed="false">
      <c r="A803" s="4" t="s">
        <v>1602</v>
      </c>
      <c r="B803" s="4" t="s">
        <v>1603</v>
      </c>
      <c r="C803" s="5" t="n">
        <v>0</v>
      </c>
      <c r="D803" s="5" t="n">
        <v>114627.5</v>
      </c>
      <c r="E803" s="5" t="n">
        <v>114627.5</v>
      </c>
      <c r="F803" s="5" t="n">
        <v>0</v>
      </c>
    </row>
    <row r="804" customFormat="false" ht="12.75" hidden="false" customHeight="true" outlineLevel="0" collapsed="false">
      <c r="A804" s="4" t="s">
        <v>1604</v>
      </c>
      <c r="B804" s="4" t="s">
        <v>1605</v>
      </c>
      <c r="C804" s="5" t="n">
        <v>0</v>
      </c>
      <c r="D804" s="5" t="n">
        <v>61822.5</v>
      </c>
      <c r="E804" s="5" t="n">
        <v>61822.5</v>
      </c>
      <c r="F804" s="5" t="n">
        <v>0</v>
      </c>
    </row>
    <row r="805" customFormat="false" ht="12.75" hidden="false" customHeight="true" outlineLevel="0" collapsed="false">
      <c r="A805" s="4" t="s">
        <v>1606</v>
      </c>
      <c r="B805" s="4" t="s">
        <v>1607</v>
      </c>
      <c r="C805" s="5" t="n">
        <v>0</v>
      </c>
      <c r="D805" s="5" t="n">
        <v>13432.5</v>
      </c>
      <c r="E805" s="5" t="n">
        <v>13432.5</v>
      </c>
      <c r="F805" s="5" t="n">
        <v>0</v>
      </c>
    </row>
    <row r="806" customFormat="false" ht="12.75" hidden="false" customHeight="true" outlineLevel="0" collapsed="false">
      <c r="A806" s="4" t="s">
        <v>1608</v>
      </c>
      <c r="B806" s="4" t="s">
        <v>1609</v>
      </c>
      <c r="C806" s="5" t="n">
        <v>0</v>
      </c>
      <c r="D806" s="5" t="n">
        <v>13866</v>
      </c>
      <c r="E806" s="5" t="n">
        <v>13866</v>
      </c>
      <c r="F806" s="5" t="n">
        <v>0</v>
      </c>
    </row>
    <row r="807" customFormat="false" ht="12.75" hidden="false" customHeight="true" outlineLevel="0" collapsed="false">
      <c r="A807" s="4" t="s">
        <v>1610</v>
      </c>
      <c r="B807" s="4" t="s">
        <v>1611</v>
      </c>
      <c r="C807" s="5" t="n">
        <v>0</v>
      </c>
      <c r="D807" s="5" t="n">
        <v>43035.02</v>
      </c>
      <c r="E807" s="5" t="n">
        <v>43035.02</v>
      </c>
      <c r="F807" s="5" t="n">
        <v>0</v>
      </c>
    </row>
    <row r="808" customFormat="false" ht="12.75" hidden="false" customHeight="true" outlineLevel="0" collapsed="false">
      <c r="A808" s="4" t="s">
        <v>1612</v>
      </c>
      <c r="B808" s="4" t="s">
        <v>1613</v>
      </c>
      <c r="C808" s="5" t="n">
        <v>0</v>
      </c>
      <c r="D808" s="5" t="n">
        <v>9547.5</v>
      </c>
      <c r="E808" s="5" t="n">
        <v>9547.5</v>
      </c>
      <c r="F808" s="5" t="n">
        <v>0</v>
      </c>
    </row>
    <row r="809" customFormat="false" ht="12.75" hidden="false" customHeight="true" outlineLevel="0" collapsed="false">
      <c r="A809" s="4" t="s">
        <v>1614</v>
      </c>
      <c r="B809" s="4" t="s">
        <v>1615</v>
      </c>
      <c r="C809" s="5" t="n">
        <v>0</v>
      </c>
      <c r="D809" s="5" t="n">
        <v>14935</v>
      </c>
      <c r="E809" s="5" t="n">
        <v>14935</v>
      </c>
      <c r="F809" s="5" t="n">
        <v>0</v>
      </c>
    </row>
    <row r="810" customFormat="false" ht="12.75" hidden="false" customHeight="true" outlineLevel="0" collapsed="false">
      <c r="A810" s="4" t="s">
        <v>1616</v>
      </c>
      <c r="B810" s="4" t="s">
        <v>1617</v>
      </c>
      <c r="C810" s="5" t="n">
        <v>0</v>
      </c>
      <c r="D810" s="5" t="n">
        <v>22125</v>
      </c>
      <c r="E810" s="5" t="n">
        <v>22125</v>
      </c>
      <c r="F810" s="5" t="n">
        <v>0</v>
      </c>
    </row>
    <row r="811" customFormat="false" ht="12.75" hidden="false" customHeight="true" outlineLevel="0" collapsed="false">
      <c r="A811" s="4" t="s">
        <v>1618</v>
      </c>
      <c r="B811" s="4" t="s">
        <v>1619</v>
      </c>
      <c r="C811" s="5" t="n">
        <v>0</v>
      </c>
      <c r="D811" s="5" t="n">
        <v>400</v>
      </c>
      <c r="E811" s="5" t="n">
        <v>2050</v>
      </c>
      <c r="F811" s="5" t="n">
        <v>1650</v>
      </c>
    </row>
    <row r="812" customFormat="false" ht="12.75" hidden="false" customHeight="true" outlineLevel="0" collapsed="false">
      <c r="A812" s="4" t="s">
        <v>1620</v>
      </c>
      <c r="B812" s="4" t="s">
        <v>1621</v>
      </c>
      <c r="C812" s="5" t="n">
        <v>0</v>
      </c>
      <c r="D812" s="5" t="n">
        <v>12555</v>
      </c>
      <c r="E812" s="5" t="n">
        <v>12555</v>
      </c>
      <c r="F812" s="5" t="n">
        <v>0</v>
      </c>
    </row>
    <row r="813" customFormat="false" ht="12.75" hidden="false" customHeight="true" outlineLevel="0" collapsed="false">
      <c r="A813" s="4" t="s">
        <v>1622</v>
      </c>
      <c r="B813" s="4" t="s">
        <v>1623</v>
      </c>
      <c r="C813" s="5" t="n">
        <v>0</v>
      </c>
      <c r="D813" s="5" t="n">
        <v>71400</v>
      </c>
      <c r="E813" s="5" t="n">
        <v>71400</v>
      </c>
      <c r="F813" s="5" t="n">
        <v>0</v>
      </c>
    </row>
    <row r="814" customFormat="false" ht="12.75" hidden="false" customHeight="true" outlineLevel="0" collapsed="false">
      <c r="A814" s="4" t="s">
        <v>1624</v>
      </c>
      <c r="B814" s="4" t="s">
        <v>1625</v>
      </c>
      <c r="C814" s="5" t="n">
        <v>0</v>
      </c>
      <c r="D814" s="5" t="n">
        <v>12540</v>
      </c>
      <c r="E814" s="5" t="n">
        <v>12540</v>
      </c>
      <c r="F814" s="5" t="n">
        <v>0</v>
      </c>
    </row>
    <row r="815" customFormat="false" ht="12.75" hidden="false" customHeight="true" outlineLevel="0" collapsed="false">
      <c r="A815" s="4" t="s">
        <v>1626</v>
      </c>
      <c r="B815" s="4" t="s">
        <v>1627</v>
      </c>
      <c r="C815" s="5" t="n">
        <v>0</v>
      </c>
      <c r="D815" s="5" t="n">
        <v>4875</v>
      </c>
      <c r="E815" s="5" t="n">
        <v>4875</v>
      </c>
      <c r="F815" s="5" t="n">
        <v>0</v>
      </c>
    </row>
    <row r="816" customFormat="false" ht="12.75" hidden="false" customHeight="true" outlineLevel="0" collapsed="false">
      <c r="A816" s="4" t="s">
        <v>1628</v>
      </c>
      <c r="B816" s="4" t="s">
        <v>1629</v>
      </c>
      <c r="C816" s="5" t="n">
        <v>0</v>
      </c>
      <c r="D816" s="5" t="n">
        <v>33485</v>
      </c>
      <c r="E816" s="5" t="n">
        <v>33485</v>
      </c>
      <c r="F816" s="5" t="n">
        <v>0</v>
      </c>
    </row>
    <row r="817" customFormat="false" ht="12.75" hidden="false" customHeight="true" outlineLevel="0" collapsed="false">
      <c r="A817" s="4" t="s">
        <v>1630</v>
      </c>
      <c r="B817" s="4" t="s">
        <v>1631</v>
      </c>
      <c r="C817" s="5" t="n">
        <v>0</v>
      </c>
      <c r="D817" s="5" t="n">
        <v>70672.5</v>
      </c>
      <c r="E817" s="5" t="n">
        <v>70672.5</v>
      </c>
      <c r="F817" s="5" t="n">
        <v>0</v>
      </c>
    </row>
    <row r="818" customFormat="false" ht="12.75" hidden="false" customHeight="true" outlineLevel="0" collapsed="false">
      <c r="A818" s="4" t="s">
        <v>1632</v>
      </c>
      <c r="B818" s="4" t="s">
        <v>1633</v>
      </c>
      <c r="C818" s="5" t="n">
        <v>0</v>
      </c>
      <c r="D818" s="5" t="n">
        <v>80910</v>
      </c>
      <c r="E818" s="5" t="n">
        <v>80910</v>
      </c>
      <c r="F818" s="5" t="n">
        <v>0</v>
      </c>
    </row>
    <row r="819" customFormat="false" ht="12.75" hidden="false" customHeight="true" outlineLevel="0" collapsed="false">
      <c r="A819" s="4" t="s">
        <v>1634</v>
      </c>
      <c r="B819" s="4" t="s">
        <v>1635</v>
      </c>
      <c r="C819" s="5" t="n">
        <v>0</v>
      </c>
      <c r="D819" s="5" t="n">
        <v>51412.5</v>
      </c>
      <c r="E819" s="5" t="n">
        <v>51412.5</v>
      </c>
      <c r="F819" s="5" t="n">
        <v>0</v>
      </c>
    </row>
    <row r="820" customFormat="false" ht="12.75" hidden="false" customHeight="true" outlineLevel="0" collapsed="false">
      <c r="A820" s="4" t="s">
        <v>1636</v>
      </c>
      <c r="B820" s="4" t="s">
        <v>1637</v>
      </c>
      <c r="C820" s="5" t="n">
        <v>0</v>
      </c>
      <c r="D820" s="5" t="n">
        <v>36200</v>
      </c>
      <c r="E820" s="5" t="n">
        <v>36200</v>
      </c>
      <c r="F820" s="5" t="n">
        <v>0</v>
      </c>
    </row>
    <row r="821" customFormat="false" ht="12.75" hidden="false" customHeight="true" outlineLevel="0" collapsed="false">
      <c r="A821" s="4" t="s">
        <v>1638</v>
      </c>
      <c r="B821" s="4" t="s">
        <v>1639</v>
      </c>
      <c r="C821" s="5" t="n">
        <v>0</v>
      </c>
      <c r="D821" s="5" t="n">
        <v>26965</v>
      </c>
      <c r="E821" s="5" t="n">
        <v>26965</v>
      </c>
      <c r="F821" s="5" t="n">
        <v>0</v>
      </c>
    </row>
    <row r="822" customFormat="false" ht="12.75" hidden="false" customHeight="true" outlineLevel="0" collapsed="false">
      <c r="A822" s="4" t="s">
        <v>1640</v>
      </c>
      <c r="B822" s="4" t="s">
        <v>1641</v>
      </c>
      <c r="C822" s="5" t="n">
        <v>0</v>
      </c>
      <c r="D822" s="5" t="n">
        <v>10530</v>
      </c>
      <c r="E822" s="5" t="n">
        <v>10530</v>
      </c>
      <c r="F822" s="5" t="n">
        <v>0</v>
      </c>
    </row>
    <row r="823" customFormat="false" ht="12.75" hidden="false" customHeight="true" outlineLevel="0" collapsed="false">
      <c r="A823" s="4" t="s">
        <v>1642</v>
      </c>
      <c r="B823" s="4" t="s">
        <v>1643</v>
      </c>
      <c r="C823" s="5" t="n">
        <v>0</v>
      </c>
      <c r="D823" s="5" t="n">
        <v>59220</v>
      </c>
      <c r="E823" s="5" t="n">
        <v>59220</v>
      </c>
      <c r="F823" s="5" t="n">
        <v>0</v>
      </c>
    </row>
    <row r="824" customFormat="false" ht="12.75" hidden="false" customHeight="true" outlineLevel="0" collapsed="false">
      <c r="A824" s="4" t="s">
        <v>1644</v>
      </c>
      <c r="B824" s="4" t="s">
        <v>1645</v>
      </c>
      <c r="C824" s="5" t="n">
        <v>0</v>
      </c>
      <c r="D824" s="5" t="n">
        <v>40845</v>
      </c>
      <c r="E824" s="5" t="n">
        <v>40845</v>
      </c>
      <c r="F824" s="5" t="n">
        <v>0</v>
      </c>
    </row>
    <row r="825" customFormat="false" ht="12.75" hidden="false" customHeight="true" outlineLevel="0" collapsed="false">
      <c r="A825" s="4" t="s">
        <v>1646</v>
      </c>
      <c r="B825" s="4" t="s">
        <v>1647</v>
      </c>
      <c r="C825" s="5" t="n">
        <v>0</v>
      </c>
      <c r="D825" s="5" t="n">
        <v>21435</v>
      </c>
      <c r="E825" s="5" t="n">
        <v>21435</v>
      </c>
      <c r="F825" s="5" t="n">
        <v>0</v>
      </c>
    </row>
    <row r="826" customFormat="false" ht="12.75" hidden="false" customHeight="true" outlineLevel="0" collapsed="false">
      <c r="A826" s="4" t="s">
        <v>1648</v>
      </c>
      <c r="B826" s="4" t="s">
        <v>1649</v>
      </c>
      <c r="C826" s="5" t="n">
        <v>0</v>
      </c>
      <c r="D826" s="5" t="n">
        <v>54165</v>
      </c>
      <c r="E826" s="5" t="n">
        <v>54165</v>
      </c>
      <c r="F826" s="5" t="n">
        <v>0</v>
      </c>
    </row>
    <row r="827" customFormat="false" ht="12.75" hidden="false" customHeight="true" outlineLevel="0" collapsed="false">
      <c r="A827" s="4" t="s">
        <v>1650</v>
      </c>
      <c r="B827" s="4" t="s">
        <v>1651</v>
      </c>
      <c r="C827" s="5" t="n">
        <v>0</v>
      </c>
      <c r="D827" s="5" t="n">
        <v>73180</v>
      </c>
      <c r="E827" s="5" t="n">
        <v>73180</v>
      </c>
      <c r="F827" s="5" t="n">
        <v>0</v>
      </c>
    </row>
    <row r="828" customFormat="false" ht="12.75" hidden="false" customHeight="true" outlineLevel="0" collapsed="false">
      <c r="A828" s="4" t="s">
        <v>1652</v>
      </c>
      <c r="B828" s="4" t="s">
        <v>1653</v>
      </c>
      <c r="C828" s="5" t="n">
        <v>0</v>
      </c>
      <c r="D828" s="5" t="n">
        <v>18900</v>
      </c>
      <c r="E828" s="5" t="n">
        <v>18900</v>
      </c>
      <c r="F828" s="5" t="n">
        <v>0</v>
      </c>
    </row>
    <row r="829" customFormat="false" ht="12.75" hidden="false" customHeight="true" outlineLevel="0" collapsed="false">
      <c r="A829" s="4" t="s">
        <v>1654</v>
      </c>
      <c r="B829" s="4" t="s">
        <v>1655</v>
      </c>
      <c r="C829" s="5" t="n">
        <v>0</v>
      </c>
      <c r="D829" s="5" t="n">
        <v>26250</v>
      </c>
      <c r="E829" s="5" t="n">
        <v>26250</v>
      </c>
      <c r="F829" s="5" t="n">
        <v>0</v>
      </c>
    </row>
    <row r="830" customFormat="false" ht="12.75" hidden="false" customHeight="true" outlineLevel="0" collapsed="false">
      <c r="A830" s="4" t="s">
        <v>1656</v>
      </c>
      <c r="B830" s="4" t="s">
        <v>1657</v>
      </c>
      <c r="C830" s="5" t="n">
        <v>0</v>
      </c>
      <c r="D830" s="5" t="n">
        <v>83805</v>
      </c>
      <c r="E830" s="5" t="n">
        <v>83805</v>
      </c>
      <c r="F830" s="5" t="n">
        <v>0</v>
      </c>
    </row>
    <row r="831" customFormat="false" ht="12.75" hidden="false" customHeight="true" outlineLevel="0" collapsed="false">
      <c r="A831" s="4" t="s">
        <v>1658</v>
      </c>
      <c r="B831" s="4" t="s">
        <v>1659</v>
      </c>
      <c r="C831" s="5" t="n">
        <v>0</v>
      </c>
      <c r="D831" s="5" t="n">
        <v>15555</v>
      </c>
      <c r="E831" s="5" t="n">
        <v>15555</v>
      </c>
      <c r="F831" s="5" t="n">
        <v>0</v>
      </c>
    </row>
    <row r="832" customFormat="false" ht="12.75" hidden="false" customHeight="true" outlineLevel="0" collapsed="false">
      <c r="A832" s="4" t="s">
        <v>1660</v>
      </c>
      <c r="B832" s="4" t="s">
        <v>1661</v>
      </c>
      <c r="C832" s="5" t="n">
        <v>0</v>
      </c>
      <c r="D832" s="5" t="n">
        <v>20250</v>
      </c>
      <c r="E832" s="5" t="n">
        <v>20250</v>
      </c>
      <c r="F832" s="5" t="n">
        <v>0</v>
      </c>
    </row>
    <row r="833" customFormat="false" ht="12.75" hidden="false" customHeight="true" outlineLevel="0" collapsed="false">
      <c r="A833" s="4" t="s">
        <v>1662</v>
      </c>
      <c r="B833" s="4" t="s">
        <v>1663</v>
      </c>
      <c r="C833" s="5" t="n">
        <v>0</v>
      </c>
      <c r="D833" s="5" t="n">
        <v>46845</v>
      </c>
      <c r="E833" s="5" t="n">
        <v>46845</v>
      </c>
      <c r="F833" s="5" t="n">
        <v>0</v>
      </c>
    </row>
    <row r="834" customFormat="false" ht="12.75" hidden="false" customHeight="true" outlineLevel="0" collapsed="false">
      <c r="A834" s="4" t="s">
        <v>1664</v>
      </c>
      <c r="B834" s="4" t="s">
        <v>1665</v>
      </c>
      <c r="C834" s="5" t="n">
        <v>689.83</v>
      </c>
      <c r="D834" s="5" t="n">
        <v>318790.57</v>
      </c>
      <c r="E834" s="5" t="n">
        <v>318100.74</v>
      </c>
      <c r="F834" s="5" t="n">
        <v>0</v>
      </c>
    </row>
    <row r="835" customFormat="false" ht="12.75" hidden="false" customHeight="true" outlineLevel="0" collapsed="false">
      <c r="A835" s="4" t="s">
        <v>1666</v>
      </c>
      <c r="B835" s="4" t="s">
        <v>1667</v>
      </c>
      <c r="C835" s="5" t="n">
        <v>0</v>
      </c>
      <c r="D835" s="5" t="n">
        <v>1500</v>
      </c>
      <c r="E835" s="5" t="n">
        <v>1500</v>
      </c>
      <c r="F835" s="5" t="n">
        <v>0</v>
      </c>
    </row>
    <row r="836" customFormat="false" ht="12.75" hidden="false" customHeight="true" outlineLevel="0" collapsed="false">
      <c r="A836" s="4" t="s">
        <v>1668</v>
      </c>
      <c r="B836" s="4" t="s">
        <v>1669</v>
      </c>
      <c r="C836" s="5" t="n">
        <v>0</v>
      </c>
      <c r="D836" s="5" t="n">
        <v>7320</v>
      </c>
      <c r="E836" s="5" t="n">
        <v>7320</v>
      </c>
      <c r="F836" s="5" t="n">
        <v>0</v>
      </c>
    </row>
    <row r="837" customFormat="false" ht="12.75" hidden="false" customHeight="true" outlineLevel="0" collapsed="false">
      <c r="A837" s="4" t="s">
        <v>1670</v>
      </c>
      <c r="B837" s="4" t="s">
        <v>1671</v>
      </c>
      <c r="C837" s="5" t="n">
        <v>0</v>
      </c>
      <c r="D837" s="5" t="n">
        <v>50692.5</v>
      </c>
      <c r="E837" s="5" t="n">
        <v>50692.5</v>
      </c>
      <c r="F837" s="5" t="n">
        <v>0</v>
      </c>
    </row>
    <row r="838" customFormat="false" ht="12.75" hidden="false" customHeight="true" outlineLevel="0" collapsed="false">
      <c r="A838" s="4" t="s">
        <v>1672</v>
      </c>
      <c r="B838" s="4" t="s">
        <v>1673</v>
      </c>
      <c r="C838" s="5" t="n">
        <v>0</v>
      </c>
      <c r="D838" s="5" t="n">
        <v>94845</v>
      </c>
      <c r="E838" s="5" t="n">
        <v>94845</v>
      </c>
      <c r="F838" s="5" t="n">
        <v>0</v>
      </c>
    </row>
    <row r="839" customFormat="false" ht="12.75" hidden="false" customHeight="true" outlineLevel="0" collapsed="false">
      <c r="A839" s="4" t="s">
        <v>1674</v>
      </c>
      <c r="B839" s="4" t="s">
        <v>1675</v>
      </c>
      <c r="C839" s="5" t="n">
        <v>0</v>
      </c>
      <c r="D839" s="5" t="n">
        <v>64242.5</v>
      </c>
      <c r="E839" s="5" t="n">
        <v>64242.5</v>
      </c>
      <c r="F839" s="5" t="n">
        <v>0</v>
      </c>
    </row>
    <row r="840" customFormat="false" ht="12.75" hidden="false" customHeight="true" outlineLevel="0" collapsed="false">
      <c r="A840" s="4" t="s">
        <v>1676</v>
      </c>
      <c r="B840" s="4" t="s">
        <v>1677</v>
      </c>
      <c r="C840" s="5" t="n">
        <v>0</v>
      </c>
      <c r="D840" s="5" t="n">
        <v>30600</v>
      </c>
      <c r="E840" s="5" t="n">
        <v>30600</v>
      </c>
      <c r="F840" s="5" t="n">
        <v>0</v>
      </c>
    </row>
    <row r="841" customFormat="false" ht="12.75" hidden="false" customHeight="true" outlineLevel="0" collapsed="false">
      <c r="A841" s="4" t="s">
        <v>1678</v>
      </c>
      <c r="B841" s="4" t="s">
        <v>1679</v>
      </c>
      <c r="C841" s="5" t="n">
        <v>0</v>
      </c>
      <c r="D841" s="5" t="n">
        <v>40860</v>
      </c>
      <c r="E841" s="5" t="n">
        <v>40860</v>
      </c>
      <c r="F841" s="5" t="n">
        <v>0</v>
      </c>
    </row>
    <row r="842" customFormat="false" ht="12.75" hidden="false" customHeight="true" outlineLevel="0" collapsed="false">
      <c r="A842" s="4" t="s">
        <v>1680</v>
      </c>
      <c r="B842" s="4" t="s">
        <v>1681</v>
      </c>
      <c r="C842" s="5" t="n">
        <v>0</v>
      </c>
      <c r="D842" s="5" t="n">
        <v>18750</v>
      </c>
      <c r="E842" s="5" t="n">
        <v>18750</v>
      </c>
      <c r="F842" s="5" t="n">
        <v>0</v>
      </c>
    </row>
    <row r="843" customFormat="false" ht="12.75" hidden="false" customHeight="true" outlineLevel="0" collapsed="false">
      <c r="A843" s="4" t="s">
        <v>1682</v>
      </c>
      <c r="B843" s="4" t="s">
        <v>1683</v>
      </c>
      <c r="C843" s="5" t="n">
        <v>0</v>
      </c>
      <c r="D843" s="5" t="n">
        <v>71895</v>
      </c>
      <c r="E843" s="5" t="n">
        <v>71895</v>
      </c>
      <c r="F843" s="5" t="n">
        <v>0</v>
      </c>
    </row>
    <row r="844" customFormat="false" ht="12.75" hidden="false" customHeight="true" outlineLevel="0" collapsed="false">
      <c r="A844" s="4" t="s">
        <v>1684</v>
      </c>
      <c r="B844" s="4" t="s">
        <v>1685</v>
      </c>
      <c r="C844" s="5" t="n">
        <v>0</v>
      </c>
      <c r="D844" s="5" t="n">
        <v>41190</v>
      </c>
      <c r="E844" s="5" t="n">
        <v>41190</v>
      </c>
      <c r="F844" s="5" t="n">
        <v>0</v>
      </c>
    </row>
    <row r="845" customFormat="false" ht="12.75" hidden="false" customHeight="true" outlineLevel="0" collapsed="false">
      <c r="A845" s="4" t="s">
        <v>1686</v>
      </c>
      <c r="B845" s="4" t="s">
        <v>1687</v>
      </c>
      <c r="C845" s="5" t="n">
        <v>0</v>
      </c>
      <c r="D845" s="5" t="n">
        <v>20250</v>
      </c>
      <c r="E845" s="5" t="n">
        <v>20250</v>
      </c>
      <c r="F845" s="5" t="n">
        <v>0</v>
      </c>
    </row>
    <row r="846" customFormat="false" ht="12.75" hidden="false" customHeight="true" outlineLevel="0" collapsed="false">
      <c r="A846" s="4" t="s">
        <v>1688</v>
      </c>
      <c r="B846" s="4" t="s">
        <v>1689</v>
      </c>
      <c r="C846" s="5" t="n">
        <v>0</v>
      </c>
      <c r="D846" s="5" t="n">
        <v>8250</v>
      </c>
      <c r="E846" s="5" t="n">
        <v>8250</v>
      </c>
      <c r="F846" s="5" t="n">
        <v>0</v>
      </c>
    </row>
    <row r="847" customFormat="false" ht="12.75" hidden="false" customHeight="true" outlineLevel="0" collapsed="false">
      <c r="A847" s="4" t="s">
        <v>1690</v>
      </c>
      <c r="B847" s="4" t="s">
        <v>1691</v>
      </c>
      <c r="C847" s="5" t="n">
        <v>0</v>
      </c>
      <c r="D847" s="5" t="n">
        <v>50392.5</v>
      </c>
      <c r="E847" s="5" t="n">
        <v>50392.5</v>
      </c>
      <c r="F847" s="5" t="n">
        <v>0</v>
      </c>
    </row>
    <row r="848" customFormat="false" ht="12.75" hidden="false" customHeight="true" outlineLevel="0" collapsed="false">
      <c r="A848" s="4" t="s">
        <v>1692</v>
      </c>
      <c r="B848" s="4" t="s">
        <v>1693</v>
      </c>
      <c r="C848" s="5" t="n">
        <v>0</v>
      </c>
      <c r="D848" s="5" t="n">
        <v>66150</v>
      </c>
      <c r="E848" s="5" t="n">
        <v>66150</v>
      </c>
      <c r="F848" s="5" t="n">
        <v>0</v>
      </c>
    </row>
    <row r="849" customFormat="false" ht="12.75" hidden="false" customHeight="true" outlineLevel="0" collapsed="false">
      <c r="A849" s="4" t="s">
        <v>1694</v>
      </c>
      <c r="B849" s="4" t="s">
        <v>1695</v>
      </c>
      <c r="C849" s="5" t="n">
        <v>0</v>
      </c>
      <c r="D849" s="5" t="n">
        <v>36080</v>
      </c>
      <c r="E849" s="5" t="n">
        <v>36080</v>
      </c>
      <c r="F849" s="5" t="n">
        <v>0</v>
      </c>
    </row>
    <row r="850" customFormat="false" ht="12.75" hidden="false" customHeight="true" outlineLevel="0" collapsed="false">
      <c r="A850" s="4" t="s">
        <v>1696</v>
      </c>
      <c r="B850" s="4" t="s">
        <v>1697</v>
      </c>
      <c r="C850" s="5" t="n">
        <v>0</v>
      </c>
      <c r="D850" s="5" t="n">
        <v>3240</v>
      </c>
      <c r="E850" s="5" t="n">
        <v>3240</v>
      </c>
      <c r="F850" s="5" t="n">
        <v>0</v>
      </c>
    </row>
    <row r="851" customFormat="false" ht="12.75" hidden="false" customHeight="true" outlineLevel="0" collapsed="false">
      <c r="A851" s="4" t="s">
        <v>1698</v>
      </c>
      <c r="B851" s="4" t="s">
        <v>1699</v>
      </c>
      <c r="C851" s="5" t="n">
        <v>0</v>
      </c>
      <c r="D851" s="5" t="n">
        <v>10117.5</v>
      </c>
      <c r="E851" s="5" t="n">
        <v>10117.5</v>
      </c>
      <c r="F851" s="5" t="n">
        <v>0</v>
      </c>
    </row>
    <row r="852" customFormat="false" ht="12.75" hidden="false" customHeight="true" outlineLevel="0" collapsed="false">
      <c r="A852" s="4" t="s">
        <v>1700</v>
      </c>
      <c r="B852" s="4" t="s">
        <v>1701</v>
      </c>
      <c r="C852" s="5" t="n">
        <v>0</v>
      </c>
      <c r="D852" s="5" t="n">
        <v>12375</v>
      </c>
      <c r="E852" s="5" t="n">
        <v>12375</v>
      </c>
      <c r="F852" s="5" t="n">
        <v>0</v>
      </c>
    </row>
    <row r="853" customFormat="false" ht="12.75" hidden="false" customHeight="true" outlineLevel="0" collapsed="false">
      <c r="A853" s="4" t="s">
        <v>1702</v>
      </c>
      <c r="B853" s="4" t="s">
        <v>1703</v>
      </c>
      <c r="C853" s="5" t="n">
        <v>0</v>
      </c>
      <c r="D853" s="5" t="n">
        <v>22297.5</v>
      </c>
      <c r="E853" s="5" t="n">
        <v>22297.5</v>
      </c>
      <c r="F853" s="5" t="n">
        <v>0</v>
      </c>
    </row>
    <row r="854" customFormat="false" ht="12.75" hidden="false" customHeight="true" outlineLevel="0" collapsed="false">
      <c r="A854" s="4" t="s">
        <v>1704</v>
      </c>
      <c r="B854" s="4" t="s">
        <v>1705</v>
      </c>
      <c r="C854" s="5" t="n">
        <v>0</v>
      </c>
      <c r="D854" s="5" t="n">
        <v>20645</v>
      </c>
      <c r="E854" s="5" t="n">
        <v>20645</v>
      </c>
      <c r="F854" s="5" t="n">
        <v>0</v>
      </c>
    </row>
    <row r="855" customFormat="false" ht="12.75" hidden="false" customHeight="true" outlineLevel="0" collapsed="false">
      <c r="A855" s="4" t="s">
        <v>1706</v>
      </c>
      <c r="B855" s="4" t="s">
        <v>1707</v>
      </c>
      <c r="C855" s="5" t="n">
        <v>0</v>
      </c>
      <c r="D855" s="5" t="n">
        <v>40680</v>
      </c>
      <c r="E855" s="5" t="n">
        <v>40680</v>
      </c>
      <c r="F855" s="5" t="n">
        <v>0</v>
      </c>
    </row>
    <row r="856" customFormat="false" ht="12.75" hidden="false" customHeight="true" outlineLevel="0" collapsed="false">
      <c r="A856" s="4" t="s">
        <v>1708</v>
      </c>
      <c r="B856" s="4" t="s">
        <v>1709</v>
      </c>
      <c r="C856" s="5" t="n">
        <v>0</v>
      </c>
      <c r="D856" s="5" t="n">
        <v>3240</v>
      </c>
      <c r="E856" s="5" t="n">
        <v>3240</v>
      </c>
      <c r="F856" s="5" t="n">
        <v>0</v>
      </c>
    </row>
    <row r="857" customFormat="false" ht="12.75" hidden="false" customHeight="true" outlineLevel="0" collapsed="false">
      <c r="A857" s="4" t="s">
        <v>1710</v>
      </c>
      <c r="B857" s="4" t="s">
        <v>1711</v>
      </c>
      <c r="C857" s="5" t="n">
        <v>0</v>
      </c>
      <c r="D857" s="5" t="n">
        <v>65580</v>
      </c>
      <c r="E857" s="5" t="n">
        <v>65580</v>
      </c>
      <c r="F857" s="5" t="n">
        <v>0</v>
      </c>
    </row>
    <row r="858" customFormat="false" ht="12.75" hidden="false" customHeight="true" outlineLevel="0" collapsed="false">
      <c r="A858" s="4" t="s">
        <v>1712</v>
      </c>
      <c r="B858" s="4" t="s">
        <v>1713</v>
      </c>
      <c r="C858" s="5" t="n">
        <v>0</v>
      </c>
      <c r="D858" s="5" t="n">
        <v>34875</v>
      </c>
      <c r="E858" s="5" t="n">
        <v>34875</v>
      </c>
      <c r="F858" s="5" t="n">
        <v>0</v>
      </c>
    </row>
    <row r="859" customFormat="false" ht="12.75" hidden="false" customHeight="true" outlineLevel="0" collapsed="false">
      <c r="A859" s="4" t="s">
        <v>1714</v>
      </c>
      <c r="B859" s="4" t="s">
        <v>1715</v>
      </c>
      <c r="C859" s="5" t="n">
        <v>0</v>
      </c>
      <c r="D859" s="5" t="n">
        <v>62610</v>
      </c>
      <c r="E859" s="5" t="n">
        <v>62610</v>
      </c>
      <c r="F859" s="5" t="n">
        <v>0</v>
      </c>
    </row>
    <row r="860" customFormat="false" ht="12.75" hidden="false" customHeight="true" outlineLevel="0" collapsed="false">
      <c r="A860" s="4" t="s">
        <v>1716</v>
      </c>
      <c r="B860" s="4" t="s">
        <v>1717</v>
      </c>
      <c r="C860" s="5" t="n">
        <v>0</v>
      </c>
      <c r="D860" s="5" t="n">
        <v>24765</v>
      </c>
      <c r="E860" s="5" t="n">
        <v>24765</v>
      </c>
      <c r="F860" s="5" t="n">
        <v>0</v>
      </c>
    </row>
    <row r="861" customFormat="false" ht="12.75" hidden="false" customHeight="true" outlineLevel="0" collapsed="false">
      <c r="A861" s="4" t="s">
        <v>1718</v>
      </c>
      <c r="B861" s="4" t="s">
        <v>1719</v>
      </c>
      <c r="C861" s="5" t="n">
        <v>0</v>
      </c>
      <c r="D861" s="5" t="n">
        <v>45120</v>
      </c>
      <c r="E861" s="5" t="n">
        <v>45120</v>
      </c>
      <c r="F861" s="5" t="n">
        <v>0</v>
      </c>
    </row>
    <row r="862" customFormat="false" ht="12.75" hidden="false" customHeight="true" outlineLevel="0" collapsed="false">
      <c r="A862" s="4" t="s">
        <v>1720</v>
      </c>
      <c r="B862" s="4" t="s">
        <v>1721</v>
      </c>
      <c r="C862" s="5" t="n">
        <v>0</v>
      </c>
      <c r="D862" s="5" t="n">
        <v>9120</v>
      </c>
      <c r="E862" s="5" t="n">
        <v>9120</v>
      </c>
      <c r="F862" s="5" t="n">
        <v>0</v>
      </c>
    </row>
    <row r="863" customFormat="false" ht="12.75" hidden="false" customHeight="true" outlineLevel="0" collapsed="false">
      <c r="A863" s="4" t="s">
        <v>1722</v>
      </c>
      <c r="B863" s="4" t="s">
        <v>1723</v>
      </c>
      <c r="C863" s="5" t="n">
        <v>0</v>
      </c>
      <c r="D863" s="5" t="n">
        <v>12480</v>
      </c>
      <c r="E863" s="5" t="n">
        <v>12480</v>
      </c>
      <c r="F863" s="5" t="n">
        <v>0</v>
      </c>
    </row>
    <row r="864" customFormat="false" ht="12.75" hidden="false" customHeight="true" outlineLevel="0" collapsed="false">
      <c r="A864" s="4" t="s">
        <v>1724</v>
      </c>
      <c r="B864" s="4" t="s">
        <v>1725</v>
      </c>
      <c r="C864" s="5" t="n">
        <v>0</v>
      </c>
      <c r="D864" s="5" t="n">
        <v>62805</v>
      </c>
      <c r="E864" s="5" t="n">
        <v>62805</v>
      </c>
      <c r="F864" s="5" t="n">
        <v>0</v>
      </c>
    </row>
    <row r="865" customFormat="false" ht="12.75" hidden="false" customHeight="true" outlineLevel="0" collapsed="false">
      <c r="A865" s="4" t="s">
        <v>1726</v>
      </c>
      <c r="B865" s="4" t="s">
        <v>1727</v>
      </c>
      <c r="C865" s="5" t="n">
        <v>0</v>
      </c>
      <c r="D865" s="5" t="n">
        <v>30457.5</v>
      </c>
      <c r="E865" s="5" t="n">
        <v>30457.5</v>
      </c>
      <c r="F865" s="5" t="n">
        <v>0</v>
      </c>
    </row>
    <row r="866" customFormat="false" ht="12.75" hidden="false" customHeight="true" outlineLevel="0" collapsed="false">
      <c r="A866" s="4" t="s">
        <v>1728</v>
      </c>
      <c r="B866" s="4" t="s">
        <v>1729</v>
      </c>
      <c r="C866" s="5" t="n">
        <v>0</v>
      </c>
      <c r="D866" s="5" t="n">
        <v>33300</v>
      </c>
      <c r="E866" s="5" t="n">
        <v>33300</v>
      </c>
      <c r="F866" s="5" t="n">
        <v>0</v>
      </c>
    </row>
    <row r="867" customFormat="false" ht="12.75" hidden="false" customHeight="true" outlineLevel="0" collapsed="false">
      <c r="A867" s="4" t="s">
        <v>1730</v>
      </c>
      <c r="B867" s="4" t="s">
        <v>1731</v>
      </c>
      <c r="C867" s="5" t="n">
        <v>0</v>
      </c>
      <c r="D867" s="5" t="n">
        <v>20437.5</v>
      </c>
      <c r="E867" s="5" t="n">
        <v>20437.5</v>
      </c>
      <c r="F867" s="5" t="n">
        <v>0</v>
      </c>
    </row>
    <row r="868" customFormat="false" ht="12.75" hidden="false" customHeight="true" outlineLevel="0" collapsed="false">
      <c r="A868" s="4" t="s">
        <v>1732</v>
      </c>
      <c r="B868" s="4" t="s">
        <v>1733</v>
      </c>
      <c r="C868" s="5" t="n">
        <v>0</v>
      </c>
      <c r="D868" s="5" t="n">
        <v>56870</v>
      </c>
      <c r="E868" s="5" t="n">
        <v>56870</v>
      </c>
      <c r="F868" s="5" t="n">
        <v>0</v>
      </c>
    </row>
    <row r="869" customFormat="false" ht="12.75" hidden="false" customHeight="true" outlineLevel="0" collapsed="false">
      <c r="A869" s="4" t="s">
        <v>1734</v>
      </c>
      <c r="B869" s="4" t="s">
        <v>1735</v>
      </c>
      <c r="C869" s="5" t="n">
        <v>0</v>
      </c>
      <c r="D869" s="5" t="n">
        <v>78090</v>
      </c>
      <c r="E869" s="5" t="n">
        <v>78090</v>
      </c>
      <c r="F869" s="5" t="n">
        <v>0</v>
      </c>
    </row>
    <row r="870" customFormat="false" ht="12.75" hidden="false" customHeight="true" outlineLevel="0" collapsed="false">
      <c r="A870" s="4" t="s">
        <v>1736</v>
      </c>
      <c r="B870" s="4" t="s">
        <v>1737</v>
      </c>
      <c r="C870" s="5" t="n">
        <v>0</v>
      </c>
      <c r="D870" s="5" t="n">
        <v>53992.5</v>
      </c>
      <c r="E870" s="5" t="n">
        <v>53992.5</v>
      </c>
      <c r="F870" s="5" t="n">
        <v>0</v>
      </c>
    </row>
    <row r="871" customFormat="false" ht="12.75" hidden="false" customHeight="true" outlineLevel="0" collapsed="false">
      <c r="A871" s="4" t="s">
        <v>1738</v>
      </c>
      <c r="B871" s="4" t="s">
        <v>1739</v>
      </c>
      <c r="C871" s="5" t="n">
        <v>0</v>
      </c>
      <c r="D871" s="5" t="n">
        <v>3120</v>
      </c>
      <c r="E871" s="5" t="n">
        <v>3120</v>
      </c>
      <c r="F871" s="5" t="n">
        <v>0</v>
      </c>
    </row>
    <row r="872" customFormat="false" ht="12.75" hidden="false" customHeight="true" outlineLevel="0" collapsed="false">
      <c r="A872" s="4" t="s">
        <v>1740</v>
      </c>
      <c r="B872" s="4" t="s">
        <v>1741</v>
      </c>
      <c r="C872" s="5" t="n">
        <v>0</v>
      </c>
      <c r="D872" s="5" t="n">
        <v>25350</v>
      </c>
      <c r="E872" s="5" t="n">
        <v>25350</v>
      </c>
      <c r="F872" s="5" t="n">
        <v>0</v>
      </c>
    </row>
    <row r="873" customFormat="false" ht="12.75" hidden="false" customHeight="true" outlineLevel="0" collapsed="false">
      <c r="A873" s="4" t="s">
        <v>1742</v>
      </c>
      <c r="B873" s="4" t="s">
        <v>1743</v>
      </c>
      <c r="C873" s="5" t="n">
        <v>0</v>
      </c>
      <c r="D873" s="5" t="n">
        <v>31905</v>
      </c>
      <c r="E873" s="5" t="n">
        <v>31905</v>
      </c>
      <c r="F873" s="5" t="n">
        <v>0</v>
      </c>
    </row>
    <row r="874" customFormat="false" ht="12.75" hidden="false" customHeight="true" outlineLevel="0" collapsed="false">
      <c r="A874" s="4" t="s">
        <v>1744</v>
      </c>
      <c r="B874" s="4" t="s">
        <v>1745</v>
      </c>
      <c r="C874" s="5" t="n">
        <v>0</v>
      </c>
      <c r="D874" s="5" t="n">
        <v>8715</v>
      </c>
      <c r="E874" s="5" t="n">
        <v>8715</v>
      </c>
      <c r="F874" s="5" t="n">
        <v>0</v>
      </c>
    </row>
    <row r="875" customFormat="false" ht="12.75" hidden="false" customHeight="true" outlineLevel="0" collapsed="false">
      <c r="A875" s="4" t="s">
        <v>1746</v>
      </c>
      <c r="B875" s="4" t="s">
        <v>1747</v>
      </c>
      <c r="C875" s="5" t="n">
        <v>0</v>
      </c>
      <c r="D875" s="5" t="n">
        <v>79485</v>
      </c>
      <c r="E875" s="5" t="n">
        <v>79485</v>
      </c>
      <c r="F875" s="5" t="n">
        <v>0</v>
      </c>
    </row>
    <row r="876" customFormat="false" ht="12.75" hidden="false" customHeight="true" outlineLevel="0" collapsed="false">
      <c r="A876" s="4" t="s">
        <v>1748</v>
      </c>
      <c r="B876" s="4" t="s">
        <v>1749</v>
      </c>
      <c r="C876" s="5" t="n">
        <v>0</v>
      </c>
      <c r="D876" s="5" t="n">
        <v>60555</v>
      </c>
      <c r="E876" s="5" t="n">
        <v>60555</v>
      </c>
      <c r="F876" s="5" t="n">
        <v>0</v>
      </c>
    </row>
    <row r="877" customFormat="false" ht="12.75" hidden="false" customHeight="true" outlineLevel="0" collapsed="false">
      <c r="A877" s="4" t="s">
        <v>1750</v>
      </c>
      <c r="B877" s="4" t="s">
        <v>1751</v>
      </c>
      <c r="C877" s="5" t="n">
        <v>0</v>
      </c>
      <c r="D877" s="5" t="n">
        <v>7300</v>
      </c>
      <c r="E877" s="5" t="n">
        <v>7300</v>
      </c>
      <c r="F877" s="5" t="n">
        <v>0</v>
      </c>
    </row>
    <row r="878" customFormat="false" ht="12.75" hidden="false" customHeight="true" outlineLevel="0" collapsed="false">
      <c r="A878" s="4" t="s">
        <v>1752</v>
      </c>
      <c r="B878" s="4" t="s">
        <v>1753</v>
      </c>
      <c r="C878" s="5" t="n">
        <v>0</v>
      </c>
      <c r="D878" s="5" t="n">
        <v>41782.5</v>
      </c>
      <c r="E878" s="5" t="n">
        <v>41782.5</v>
      </c>
      <c r="F878" s="5" t="n">
        <v>0</v>
      </c>
    </row>
    <row r="879" customFormat="false" ht="12.75" hidden="false" customHeight="true" outlineLevel="0" collapsed="false">
      <c r="A879" s="4" t="s">
        <v>1754</v>
      </c>
      <c r="B879" s="4" t="s">
        <v>1755</v>
      </c>
      <c r="C879" s="5" t="n">
        <v>0</v>
      </c>
      <c r="D879" s="5" t="n">
        <v>33000</v>
      </c>
      <c r="E879" s="5" t="n">
        <v>33000</v>
      </c>
      <c r="F879" s="5" t="n">
        <v>0</v>
      </c>
    </row>
    <row r="880" customFormat="false" ht="12.75" hidden="false" customHeight="true" outlineLevel="0" collapsed="false">
      <c r="A880" s="4" t="s">
        <v>1756</v>
      </c>
      <c r="B880" s="4" t="s">
        <v>1757</v>
      </c>
      <c r="C880" s="5" t="n">
        <v>0</v>
      </c>
      <c r="D880" s="5" t="n">
        <v>124205</v>
      </c>
      <c r="E880" s="5" t="n">
        <v>124205</v>
      </c>
      <c r="F880" s="5" t="n">
        <v>0</v>
      </c>
    </row>
    <row r="881" customFormat="false" ht="12.75" hidden="false" customHeight="true" outlineLevel="0" collapsed="false">
      <c r="A881" s="4" t="s">
        <v>1758</v>
      </c>
      <c r="B881" s="4" t="s">
        <v>1759</v>
      </c>
      <c r="C881" s="5" t="n">
        <v>0</v>
      </c>
      <c r="D881" s="5" t="n">
        <v>8130</v>
      </c>
      <c r="E881" s="5" t="n">
        <v>8130</v>
      </c>
      <c r="F881" s="5" t="n">
        <v>0</v>
      </c>
    </row>
    <row r="882" customFormat="false" ht="12.75" hidden="false" customHeight="true" outlineLevel="0" collapsed="false">
      <c r="A882" s="4" t="s">
        <v>1760</v>
      </c>
      <c r="B882" s="4" t="s">
        <v>1761</v>
      </c>
      <c r="C882" s="5" t="n">
        <v>0</v>
      </c>
      <c r="D882" s="5" t="n">
        <v>27172.5</v>
      </c>
      <c r="E882" s="5" t="n">
        <v>27172.5</v>
      </c>
      <c r="F882" s="5" t="n">
        <v>0</v>
      </c>
    </row>
    <row r="883" customFormat="false" ht="12.75" hidden="false" customHeight="true" outlineLevel="0" collapsed="false">
      <c r="A883" s="4" t="s">
        <v>1762</v>
      </c>
      <c r="B883" s="4" t="s">
        <v>1763</v>
      </c>
      <c r="C883" s="5" t="n">
        <v>0</v>
      </c>
      <c r="D883" s="5" t="n">
        <v>1687.5</v>
      </c>
      <c r="E883" s="5" t="n">
        <v>1687.5</v>
      </c>
      <c r="F883" s="5" t="n">
        <v>0</v>
      </c>
    </row>
    <row r="884" customFormat="false" ht="12.75" hidden="false" customHeight="true" outlineLevel="0" collapsed="false">
      <c r="A884" s="4" t="s">
        <v>1764</v>
      </c>
      <c r="B884" s="4" t="s">
        <v>1765</v>
      </c>
      <c r="C884" s="5" t="n">
        <v>0</v>
      </c>
      <c r="D884" s="5" t="n">
        <v>43590</v>
      </c>
      <c r="E884" s="5" t="n">
        <v>43590</v>
      </c>
      <c r="F884" s="5" t="n">
        <v>0</v>
      </c>
    </row>
    <row r="885" customFormat="false" ht="12.75" hidden="false" customHeight="true" outlineLevel="0" collapsed="false">
      <c r="A885" s="4" t="s">
        <v>1766</v>
      </c>
      <c r="B885" s="4" t="s">
        <v>1767</v>
      </c>
      <c r="C885" s="5" t="n">
        <v>0</v>
      </c>
      <c r="D885" s="5" t="n">
        <v>52485</v>
      </c>
      <c r="E885" s="5" t="n">
        <v>52485</v>
      </c>
      <c r="F885" s="5" t="n">
        <v>0</v>
      </c>
    </row>
    <row r="886" customFormat="false" ht="12.75" hidden="false" customHeight="true" outlineLevel="0" collapsed="false">
      <c r="A886" s="4" t="s">
        <v>1768</v>
      </c>
      <c r="B886" s="4" t="s">
        <v>1769</v>
      </c>
      <c r="C886" s="5" t="n">
        <v>0</v>
      </c>
      <c r="D886" s="5" t="n">
        <v>15795</v>
      </c>
      <c r="E886" s="5" t="n">
        <v>15795</v>
      </c>
      <c r="F886" s="5" t="n">
        <v>0</v>
      </c>
    </row>
    <row r="887" customFormat="false" ht="12.75" hidden="false" customHeight="true" outlineLevel="0" collapsed="false">
      <c r="A887" s="4" t="s">
        <v>1770</v>
      </c>
      <c r="B887" s="4" t="s">
        <v>1771</v>
      </c>
      <c r="C887" s="5" t="n">
        <v>0</v>
      </c>
      <c r="D887" s="5" t="n">
        <v>18165</v>
      </c>
      <c r="E887" s="5" t="n">
        <v>18165</v>
      </c>
      <c r="F887" s="5" t="n">
        <v>0</v>
      </c>
    </row>
    <row r="888" customFormat="false" ht="12.75" hidden="false" customHeight="true" outlineLevel="0" collapsed="false">
      <c r="A888" s="4" t="s">
        <v>1772</v>
      </c>
      <c r="B888" s="4" t="s">
        <v>1773</v>
      </c>
      <c r="C888" s="5" t="n">
        <v>0</v>
      </c>
      <c r="D888" s="5" t="n">
        <v>28455</v>
      </c>
      <c r="E888" s="5" t="n">
        <v>28455</v>
      </c>
      <c r="F888" s="5" t="n">
        <v>0</v>
      </c>
    </row>
    <row r="889" customFormat="false" ht="12.75" hidden="false" customHeight="true" outlineLevel="0" collapsed="false">
      <c r="A889" s="4" t="s">
        <v>1774</v>
      </c>
      <c r="B889" s="4" t="s">
        <v>1775</v>
      </c>
      <c r="C889" s="5" t="n">
        <v>0</v>
      </c>
      <c r="D889" s="5" t="n">
        <v>21695</v>
      </c>
      <c r="E889" s="5" t="n">
        <v>21695</v>
      </c>
      <c r="F889" s="5" t="n">
        <v>0</v>
      </c>
    </row>
    <row r="890" customFormat="false" ht="12.75" hidden="false" customHeight="true" outlineLevel="0" collapsed="false">
      <c r="A890" s="4" t="s">
        <v>1776</v>
      </c>
      <c r="B890" s="4" t="s">
        <v>1777</v>
      </c>
      <c r="C890" s="5" t="n">
        <v>0</v>
      </c>
      <c r="D890" s="5" t="n">
        <v>27526.02</v>
      </c>
      <c r="E890" s="5" t="n">
        <v>27526.02</v>
      </c>
      <c r="F890" s="5" t="n">
        <v>0</v>
      </c>
    </row>
    <row r="891" customFormat="false" ht="12.75" hidden="false" customHeight="true" outlineLevel="0" collapsed="false">
      <c r="A891" s="4" t="s">
        <v>1778</v>
      </c>
      <c r="B891" s="4" t="s">
        <v>1779</v>
      </c>
      <c r="C891" s="5" t="n">
        <v>0</v>
      </c>
      <c r="D891" s="5" t="n">
        <v>55395</v>
      </c>
      <c r="E891" s="5" t="n">
        <v>55395</v>
      </c>
      <c r="F891" s="5" t="n">
        <v>0</v>
      </c>
    </row>
    <row r="892" customFormat="false" ht="12.75" hidden="false" customHeight="true" outlineLevel="0" collapsed="false">
      <c r="A892" s="4" t="s">
        <v>1780</v>
      </c>
      <c r="B892" s="4" t="s">
        <v>1781</v>
      </c>
      <c r="C892" s="5" t="n">
        <v>0</v>
      </c>
      <c r="D892" s="5" t="n">
        <v>42412.5</v>
      </c>
      <c r="E892" s="5" t="n">
        <v>42412.5</v>
      </c>
      <c r="F892" s="5" t="n">
        <v>0</v>
      </c>
    </row>
    <row r="893" customFormat="false" ht="12.75" hidden="false" customHeight="true" outlineLevel="0" collapsed="false">
      <c r="A893" s="4" t="s">
        <v>1782</v>
      </c>
      <c r="B893" s="4" t="s">
        <v>1783</v>
      </c>
      <c r="C893" s="5" t="n">
        <v>0</v>
      </c>
      <c r="D893" s="5" t="n">
        <v>1500</v>
      </c>
      <c r="E893" s="5" t="n">
        <v>1500</v>
      </c>
      <c r="F893" s="5" t="n">
        <v>0</v>
      </c>
    </row>
    <row r="894" customFormat="false" ht="12.75" hidden="false" customHeight="true" outlineLevel="0" collapsed="false">
      <c r="A894" s="4" t="s">
        <v>1784</v>
      </c>
      <c r="B894" s="4" t="s">
        <v>1785</v>
      </c>
      <c r="C894" s="5" t="n">
        <v>0</v>
      </c>
      <c r="D894" s="5" t="n">
        <v>74700</v>
      </c>
      <c r="E894" s="5" t="n">
        <v>74700</v>
      </c>
      <c r="F894" s="5" t="n">
        <v>0</v>
      </c>
    </row>
    <row r="895" customFormat="false" ht="12.75" hidden="false" customHeight="true" outlineLevel="0" collapsed="false">
      <c r="A895" s="4" t="s">
        <v>1786</v>
      </c>
      <c r="B895" s="4" t="s">
        <v>1787</v>
      </c>
      <c r="C895" s="5" t="n">
        <v>0</v>
      </c>
      <c r="D895" s="5" t="n">
        <v>45105</v>
      </c>
      <c r="E895" s="5" t="n">
        <v>45105</v>
      </c>
      <c r="F895" s="5" t="n">
        <v>0</v>
      </c>
    </row>
    <row r="896" customFormat="false" ht="12.75" hidden="false" customHeight="true" outlineLevel="0" collapsed="false">
      <c r="A896" s="4" t="s">
        <v>1788</v>
      </c>
      <c r="B896" s="4" t="s">
        <v>1789</v>
      </c>
      <c r="C896" s="5" t="n">
        <v>0</v>
      </c>
      <c r="D896" s="5" t="n">
        <v>86767.5</v>
      </c>
      <c r="E896" s="5" t="n">
        <v>86767.5</v>
      </c>
      <c r="F896" s="5" t="n">
        <v>0</v>
      </c>
    </row>
    <row r="897" customFormat="false" ht="12.75" hidden="false" customHeight="true" outlineLevel="0" collapsed="false">
      <c r="A897" s="4" t="s">
        <v>1790</v>
      </c>
      <c r="B897" s="4" t="s">
        <v>1791</v>
      </c>
      <c r="C897" s="5" t="n">
        <v>0</v>
      </c>
      <c r="D897" s="5" t="n">
        <v>48000</v>
      </c>
      <c r="E897" s="5" t="n">
        <v>48000</v>
      </c>
      <c r="F897" s="5" t="n">
        <v>0</v>
      </c>
    </row>
    <row r="898" customFormat="false" ht="12.75" hidden="false" customHeight="true" outlineLevel="0" collapsed="false">
      <c r="A898" s="4" t="s">
        <v>1792</v>
      </c>
      <c r="B898" s="4" t="s">
        <v>1793</v>
      </c>
      <c r="C898" s="5" t="n">
        <v>0</v>
      </c>
      <c r="D898" s="5" t="n">
        <v>27547.5</v>
      </c>
      <c r="E898" s="5" t="n">
        <v>27547.5</v>
      </c>
      <c r="F898" s="5" t="n">
        <v>0</v>
      </c>
    </row>
    <row r="899" customFormat="false" ht="12.75" hidden="false" customHeight="true" outlineLevel="0" collapsed="false">
      <c r="A899" s="4" t="s">
        <v>1794</v>
      </c>
      <c r="B899" s="4" t="s">
        <v>1795</v>
      </c>
      <c r="C899" s="5" t="n">
        <v>0</v>
      </c>
      <c r="D899" s="5" t="n">
        <v>20235</v>
      </c>
      <c r="E899" s="5" t="n">
        <v>20235</v>
      </c>
      <c r="F899" s="5" t="n">
        <v>0</v>
      </c>
    </row>
    <row r="900" customFormat="false" ht="12.75" hidden="false" customHeight="true" outlineLevel="0" collapsed="false">
      <c r="A900" s="4" t="s">
        <v>1796</v>
      </c>
      <c r="B900" s="4" t="s">
        <v>1797</v>
      </c>
      <c r="C900" s="5" t="n">
        <v>0</v>
      </c>
      <c r="D900" s="5" t="n">
        <v>67590</v>
      </c>
      <c r="E900" s="5" t="n">
        <v>67590</v>
      </c>
      <c r="F900" s="5" t="n">
        <v>0</v>
      </c>
    </row>
    <row r="901" customFormat="false" ht="12.75" hidden="false" customHeight="true" outlineLevel="0" collapsed="false">
      <c r="A901" s="4" t="s">
        <v>1798</v>
      </c>
      <c r="B901" s="4" t="s">
        <v>1799</v>
      </c>
      <c r="C901" s="5" t="n">
        <v>0</v>
      </c>
      <c r="D901" s="5" t="n">
        <v>27000</v>
      </c>
      <c r="E901" s="5" t="n">
        <v>27000</v>
      </c>
      <c r="F901" s="5" t="n">
        <v>0</v>
      </c>
    </row>
    <row r="902" customFormat="false" ht="12.75" hidden="false" customHeight="true" outlineLevel="0" collapsed="false">
      <c r="A902" s="4" t="s">
        <v>1800</v>
      </c>
      <c r="B902" s="4" t="s">
        <v>1801</v>
      </c>
      <c r="C902" s="5" t="n">
        <v>0</v>
      </c>
      <c r="D902" s="5" t="n">
        <v>58620</v>
      </c>
      <c r="E902" s="5" t="n">
        <v>58620</v>
      </c>
      <c r="F902" s="5" t="n">
        <v>0</v>
      </c>
    </row>
    <row r="903" customFormat="false" ht="12.75" hidden="false" customHeight="true" outlineLevel="0" collapsed="false">
      <c r="A903" s="4" t="s">
        <v>1802</v>
      </c>
      <c r="B903" s="4" t="s">
        <v>1803</v>
      </c>
      <c r="C903" s="5" t="n">
        <v>0</v>
      </c>
      <c r="D903" s="5" t="n">
        <v>83595</v>
      </c>
      <c r="E903" s="5" t="n">
        <v>83595</v>
      </c>
      <c r="F903" s="5" t="n">
        <v>0</v>
      </c>
    </row>
    <row r="904" customFormat="false" ht="12.75" hidden="false" customHeight="true" outlineLevel="0" collapsed="false">
      <c r="A904" s="4" t="s">
        <v>1804</v>
      </c>
      <c r="B904" s="4" t="s">
        <v>1805</v>
      </c>
      <c r="C904" s="5" t="n">
        <v>0</v>
      </c>
      <c r="D904" s="5" t="n">
        <v>30172.5</v>
      </c>
      <c r="E904" s="5" t="n">
        <v>30172.5</v>
      </c>
      <c r="F904" s="5" t="n">
        <v>0</v>
      </c>
    </row>
    <row r="905" customFormat="false" ht="12.75" hidden="false" customHeight="true" outlineLevel="0" collapsed="false">
      <c r="A905" s="4" t="s">
        <v>1806</v>
      </c>
      <c r="B905" s="4" t="s">
        <v>1807</v>
      </c>
      <c r="C905" s="5" t="n">
        <v>0</v>
      </c>
      <c r="D905" s="5" t="n">
        <v>87782.5</v>
      </c>
      <c r="E905" s="5" t="n">
        <v>87782.5</v>
      </c>
      <c r="F905" s="5" t="n">
        <v>0</v>
      </c>
    </row>
    <row r="906" customFormat="false" ht="12.75" hidden="false" customHeight="true" outlineLevel="0" collapsed="false">
      <c r="A906" s="4" t="s">
        <v>1808</v>
      </c>
      <c r="B906" s="4" t="s">
        <v>1809</v>
      </c>
      <c r="C906" s="5" t="n">
        <v>0</v>
      </c>
      <c r="D906" s="5" t="n">
        <v>178605</v>
      </c>
      <c r="E906" s="5" t="n">
        <v>178605</v>
      </c>
      <c r="F906" s="5" t="n">
        <v>0</v>
      </c>
    </row>
    <row r="907" customFormat="false" ht="12.75" hidden="false" customHeight="true" outlineLevel="0" collapsed="false">
      <c r="A907" s="4" t="s">
        <v>1810</v>
      </c>
      <c r="B907" s="4" t="s">
        <v>1811</v>
      </c>
      <c r="C907" s="5" t="n">
        <v>0</v>
      </c>
      <c r="D907" s="5" t="n">
        <v>72930</v>
      </c>
      <c r="E907" s="5" t="n">
        <v>72930</v>
      </c>
      <c r="F907" s="5" t="n">
        <v>0</v>
      </c>
    </row>
    <row r="908" customFormat="false" ht="12.75" hidden="false" customHeight="true" outlineLevel="0" collapsed="false">
      <c r="A908" s="4" t="s">
        <v>1812</v>
      </c>
      <c r="B908" s="4" t="s">
        <v>1813</v>
      </c>
      <c r="C908" s="5" t="n">
        <v>0</v>
      </c>
      <c r="D908" s="5" t="n">
        <v>13950</v>
      </c>
      <c r="E908" s="5" t="n">
        <v>13950</v>
      </c>
      <c r="F908" s="5" t="n">
        <v>0</v>
      </c>
    </row>
    <row r="909" customFormat="false" ht="12.75" hidden="false" customHeight="true" outlineLevel="0" collapsed="false">
      <c r="A909" s="4" t="s">
        <v>1814</v>
      </c>
      <c r="B909" s="4" t="s">
        <v>1815</v>
      </c>
      <c r="C909" s="5" t="n">
        <v>0</v>
      </c>
      <c r="D909" s="5" t="n">
        <v>49357.5</v>
      </c>
      <c r="E909" s="5" t="n">
        <v>49357.5</v>
      </c>
      <c r="F909" s="5" t="n">
        <v>0</v>
      </c>
    </row>
    <row r="910" customFormat="false" ht="12.75" hidden="false" customHeight="true" outlineLevel="0" collapsed="false">
      <c r="A910" s="4" t="s">
        <v>1816</v>
      </c>
      <c r="B910" s="4" t="s">
        <v>1817</v>
      </c>
      <c r="C910" s="5" t="n">
        <v>0</v>
      </c>
      <c r="D910" s="5" t="n">
        <v>80775</v>
      </c>
      <c r="E910" s="5" t="n">
        <v>80775</v>
      </c>
      <c r="F910" s="5" t="n">
        <v>0</v>
      </c>
    </row>
    <row r="911" customFormat="false" ht="12.75" hidden="false" customHeight="true" outlineLevel="0" collapsed="false">
      <c r="A911" s="4" t="s">
        <v>1818</v>
      </c>
      <c r="B911" s="4" t="s">
        <v>1819</v>
      </c>
      <c r="C911" s="5" t="n">
        <v>0</v>
      </c>
      <c r="D911" s="5" t="n">
        <v>48180</v>
      </c>
      <c r="E911" s="5" t="n">
        <v>48180</v>
      </c>
      <c r="F911" s="5" t="n">
        <v>0</v>
      </c>
    </row>
    <row r="912" customFormat="false" ht="12.75" hidden="false" customHeight="true" outlineLevel="0" collapsed="false">
      <c r="A912" s="4" t="s">
        <v>1820</v>
      </c>
      <c r="B912" s="4" t="s">
        <v>1821</v>
      </c>
      <c r="C912" s="5" t="n">
        <v>0</v>
      </c>
      <c r="D912" s="5" t="n">
        <v>11730</v>
      </c>
      <c r="E912" s="5" t="n">
        <v>11730</v>
      </c>
      <c r="F912" s="5" t="n">
        <v>0</v>
      </c>
    </row>
    <row r="913" customFormat="false" ht="12.75" hidden="false" customHeight="true" outlineLevel="0" collapsed="false">
      <c r="A913" s="4" t="s">
        <v>1822</v>
      </c>
      <c r="B913" s="4" t="s">
        <v>1823</v>
      </c>
      <c r="C913" s="5" t="n">
        <v>0</v>
      </c>
      <c r="D913" s="5" t="n">
        <v>17527.5</v>
      </c>
      <c r="E913" s="5" t="n">
        <v>17527.5</v>
      </c>
      <c r="F913" s="5" t="n">
        <v>0</v>
      </c>
    </row>
    <row r="914" customFormat="false" ht="12.75" hidden="false" customHeight="true" outlineLevel="0" collapsed="false">
      <c r="A914" s="4" t="s">
        <v>1824</v>
      </c>
      <c r="B914" s="4" t="s">
        <v>1825</v>
      </c>
      <c r="C914" s="5" t="n">
        <v>0</v>
      </c>
      <c r="D914" s="5" t="n">
        <v>27180</v>
      </c>
      <c r="E914" s="5" t="n">
        <v>27180</v>
      </c>
      <c r="F914" s="5" t="n">
        <v>0</v>
      </c>
    </row>
    <row r="915" customFormat="false" ht="12.75" hidden="false" customHeight="true" outlineLevel="0" collapsed="false">
      <c r="A915" s="4" t="s">
        <v>1826</v>
      </c>
      <c r="B915" s="4" t="s">
        <v>1827</v>
      </c>
      <c r="C915" s="5" t="n">
        <v>0</v>
      </c>
      <c r="D915" s="5" t="n">
        <v>13312.5</v>
      </c>
      <c r="E915" s="5" t="n">
        <v>13312.5</v>
      </c>
      <c r="F915" s="5" t="n">
        <v>0</v>
      </c>
    </row>
    <row r="916" customFormat="false" ht="12.75" hidden="false" customHeight="true" outlineLevel="0" collapsed="false">
      <c r="A916" s="4" t="s">
        <v>1828</v>
      </c>
      <c r="B916" s="4" t="s">
        <v>1829</v>
      </c>
      <c r="C916" s="5" t="n">
        <v>0</v>
      </c>
      <c r="D916" s="5" t="n">
        <v>23922.5</v>
      </c>
      <c r="E916" s="5" t="n">
        <v>23922.5</v>
      </c>
      <c r="F916" s="5" t="n">
        <v>0</v>
      </c>
    </row>
    <row r="917" customFormat="false" ht="12.75" hidden="false" customHeight="true" outlineLevel="0" collapsed="false">
      <c r="A917" s="4" t="s">
        <v>1830</v>
      </c>
      <c r="B917" s="4" t="s">
        <v>1831</v>
      </c>
      <c r="C917" s="5" t="n">
        <v>0</v>
      </c>
      <c r="D917" s="5" t="n">
        <v>2250</v>
      </c>
      <c r="E917" s="5" t="n">
        <v>2250</v>
      </c>
      <c r="F917" s="5" t="n">
        <v>0</v>
      </c>
    </row>
    <row r="918" customFormat="false" ht="12.75" hidden="false" customHeight="true" outlineLevel="0" collapsed="false">
      <c r="A918" s="4" t="s">
        <v>1832</v>
      </c>
      <c r="B918" s="4" t="s">
        <v>1833</v>
      </c>
      <c r="C918" s="5" t="n">
        <v>0</v>
      </c>
      <c r="D918" s="5" t="n">
        <v>40770</v>
      </c>
      <c r="E918" s="5" t="n">
        <v>40770</v>
      </c>
      <c r="F918" s="5" t="n">
        <v>0</v>
      </c>
    </row>
    <row r="919" customFormat="false" ht="12.75" hidden="false" customHeight="true" outlineLevel="0" collapsed="false">
      <c r="A919" s="4" t="s">
        <v>1834</v>
      </c>
      <c r="B919" s="4" t="s">
        <v>1835</v>
      </c>
      <c r="C919" s="5" t="n">
        <v>0</v>
      </c>
      <c r="D919" s="5" t="n">
        <v>36742.5</v>
      </c>
      <c r="E919" s="5" t="n">
        <v>36742.5</v>
      </c>
      <c r="F919" s="5" t="n">
        <v>0</v>
      </c>
    </row>
    <row r="920" customFormat="false" ht="12.75" hidden="false" customHeight="true" outlineLevel="0" collapsed="false">
      <c r="A920" s="4" t="s">
        <v>1836</v>
      </c>
      <c r="B920" s="4" t="s">
        <v>1837</v>
      </c>
      <c r="C920" s="5" t="n">
        <v>0</v>
      </c>
      <c r="D920" s="5" t="n">
        <v>53965</v>
      </c>
      <c r="E920" s="5" t="n">
        <v>53965</v>
      </c>
      <c r="F920" s="5" t="n">
        <v>0</v>
      </c>
    </row>
    <row r="921" customFormat="false" ht="12.75" hidden="false" customHeight="true" outlineLevel="0" collapsed="false">
      <c r="A921" s="4" t="s">
        <v>1838</v>
      </c>
      <c r="B921" s="4" t="s">
        <v>1839</v>
      </c>
      <c r="C921" s="5" t="n">
        <v>0</v>
      </c>
      <c r="D921" s="5" t="n">
        <v>72345</v>
      </c>
      <c r="E921" s="5" t="n">
        <v>72345</v>
      </c>
      <c r="F921" s="5" t="n">
        <v>0</v>
      </c>
    </row>
    <row r="922" customFormat="false" ht="12.75" hidden="false" customHeight="true" outlineLevel="0" collapsed="false">
      <c r="A922" s="4" t="s">
        <v>1840</v>
      </c>
      <c r="B922" s="4" t="s">
        <v>1841</v>
      </c>
      <c r="C922" s="5" t="n">
        <v>0</v>
      </c>
      <c r="D922" s="5" t="n">
        <v>63392.5</v>
      </c>
      <c r="E922" s="5" t="n">
        <v>63392.5</v>
      </c>
      <c r="F922" s="5" t="n">
        <v>0</v>
      </c>
    </row>
    <row r="923" customFormat="false" ht="12.75" hidden="false" customHeight="true" outlineLevel="0" collapsed="false">
      <c r="A923" s="4" t="s">
        <v>1842</v>
      </c>
      <c r="B923" s="4" t="s">
        <v>1843</v>
      </c>
      <c r="C923" s="5" t="n">
        <v>0</v>
      </c>
      <c r="D923" s="5" t="n">
        <v>30900</v>
      </c>
      <c r="E923" s="5" t="n">
        <v>30900</v>
      </c>
      <c r="F923" s="5" t="n">
        <v>0</v>
      </c>
    </row>
    <row r="924" customFormat="false" ht="12.75" hidden="false" customHeight="true" outlineLevel="0" collapsed="false">
      <c r="A924" s="4" t="s">
        <v>1844</v>
      </c>
      <c r="B924" s="4" t="s">
        <v>1845</v>
      </c>
      <c r="C924" s="5" t="n">
        <v>0</v>
      </c>
      <c r="D924" s="5" t="n">
        <v>21633</v>
      </c>
      <c r="E924" s="5" t="n">
        <v>21633</v>
      </c>
      <c r="F924" s="5" t="n">
        <v>0</v>
      </c>
    </row>
    <row r="925" customFormat="false" ht="12.75" hidden="false" customHeight="true" outlineLevel="0" collapsed="false">
      <c r="A925" s="4" t="s">
        <v>1846</v>
      </c>
      <c r="B925" s="4" t="s">
        <v>1847</v>
      </c>
      <c r="C925" s="5" t="n">
        <v>0</v>
      </c>
      <c r="D925" s="5" t="n">
        <v>27312.5</v>
      </c>
      <c r="E925" s="5" t="n">
        <v>27312.5</v>
      </c>
      <c r="F925" s="5" t="n">
        <v>0</v>
      </c>
    </row>
    <row r="926" customFormat="false" ht="12.75" hidden="false" customHeight="true" outlineLevel="0" collapsed="false">
      <c r="A926" s="4" t="s">
        <v>1848</v>
      </c>
      <c r="B926" s="4" t="s">
        <v>1849</v>
      </c>
      <c r="C926" s="5" t="n">
        <v>0</v>
      </c>
      <c r="D926" s="5" t="n">
        <v>4687.5</v>
      </c>
      <c r="E926" s="5" t="n">
        <v>4687.5</v>
      </c>
      <c r="F926" s="5" t="n">
        <v>0</v>
      </c>
    </row>
    <row r="927" customFormat="false" ht="12.75" hidden="false" customHeight="true" outlineLevel="0" collapsed="false">
      <c r="A927" s="4" t="s">
        <v>1850</v>
      </c>
      <c r="B927" s="4" t="s">
        <v>1851</v>
      </c>
      <c r="C927" s="5" t="n">
        <v>0</v>
      </c>
      <c r="D927" s="5" t="n">
        <v>5437.5</v>
      </c>
      <c r="E927" s="5" t="n">
        <v>5437.5</v>
      </c>
      <c r="F927" s="5" t="n">
        <v>0</v>
      </c>
    </row>
    <row r="928" customFormat="false" ht="12.75" hidden="false" customHeight="true" outlineLevel="0" collapsed="false">
      <c r="A928" s="4" t="s">
        <v>1852</v>
      </c>
      <c r="B928" s="4" t="s">
        <v>1853</v>
      </c>
      <c r="C928" s="5" t="n">
        <v>0</v>
      </c>
      <c r="D928" s="5" t="n">
        <v>33712.5</v>
      </c>
      <c r="E928" s="5" t="n">
        <v>33712.5</v>
      </c>
      <c r="F928" s="5" t="n">
        <v>0</v>
      </c>
    </row>
    <row r="929" customFormat="false" ht="12.75" hidden="false" customHeight="true" outlineLevel="0" collapsed="false">
      <c r="A929" s="4" t="s">
        <v>1854</v>
      </c>
      <c r="B929" s="4" t="s">
        <v>1855</v>
      </c>
      <c r="C929" s="5" t="n">
        <v>0</v>
      </c>
      <c r="D929" s="5" t="n">
        <v>1500</v>
      </c>
      <c r="E929" s="5" t="n">
        <v>1500</v>
      </c>
      <c r="F929" s="5" t="n">
        <v>0</v>
      </c>
    </row>
    <row r="930" customFormat="false" ht="12.75" hidden="false" customHeight="true" outlineLevel="0" collapsed="false">
      <c r="A930" s="4" t="s">
        <v>1856</v>
      </c>
      <c r="B930" s="4" t="s">
        <v>1857</v>
      </c>
      <c r="C930" s="5" t="n">
        <v>0</v>
      </c>
      <c r="D930" s="5" t="n">
        <v>24915</v>
      </c>
      <c r="E930" s="5" t="n">
        <v>24915</v>
      </c>
      <c r="F930" s="5" t="n">
        <v>0</v>
      </c>
    </row>
    <row r="931" customFormat="false" ht="12.75" hidden="false" customHeight="true" outlineLevel="0" collapsed="false">
      <c r="A931" s="4" t="s">
        <v>1858</v>
      </c>
      <c r="B931" s="4" t="s">
        <v>1859</v>
      </c>
      <c r="C931" s="5" t="n">
        <v>0</v>
      </c>
      <c r="D931" s="5" t="n">
        <v>14437.5</v>
      </c>
      <c r="E931" s="5" t="n">
        <v>14437.5</v>
      </c>
      <c r="F931" s="5" t="n">
        <v>0</v>
      </c>
    </row>
    <row r="932" customFormat="false" ht="12.75" hidden="false" customHeight="true" outlineLevel="0" collapsed="false">
      <c r="A932" s="4" t="s">
        <v>1860</v>
      </c>
      <c r="B932" s="4" t="s">
        <v>1861</v>
      </c>
      <c r="C932" s="5" t="n">
        <v>0</v>
      </c>
      <c r="D932" s="5" t="n">
        <v>40875</v>
      </c>
      <c r="E932" s="5" t="n">
        <v>40875</v>
      </c>
      <c r="F932" s="5" t="n">
        <v>0</v>
      </c>
    </row>
    <row r="933" customFormat="false" ht="12.75" hidden="false" customHeight="true" outlineLevel="0" collapsed="false">
      <c r="A933" s="4" t="s">
        <v>1862</v>
      </c>
      <c r="B933" s="4" t="s">
        <v>1781</v>
      </c>
      <c r="C933" s="5" t="n">
        <v>0</v>
      </c>
      <c r="D933" s="5" t="n">
        <v>27000</v>
      </c>
      <c r="E933" s="5" t="n">
        <v>27000</v>
      </c>
      <c r="F933" s="5" t="n">
        <v>0</v>
      </c>
    </row>
    <row r="934" customFormat="false" ht="12.75" hidden="false" customHeight="true" outlineLevel="0" collapsed="false">
      <c r="A934" s="4" t="s">
        <v>1863</v>
      </c>
      <c r="B934" s="4" t="s">
        <v>1864</v>
      </c>
      <c r="C934" s="5" t="n">
        <v>0</v>
      </c>
      <c r="D934" s="5" t="n">
        <v>18225</v>
      </c>
      <c r="E934" s="5" t="n">
        <v>18225</v>
      </c>
      <c r="F934" s="5" t="n">
        <v>0</v>
      </c>
    </row>
    <row r="935" customFormat="false" ht="12.75" hidden="false" customHeight="true" outlineLevel="0" collapsed="false">
      <c r="A935" s="4" t="s">
        <v>1865</v>
      </c>
      <c r="B935" s="4" t="s">
        <v>1866</v>
      </c>
      <c r="C935" s="5" t="n">
        <v>0</v>
      </c>
      <c r="D935" s="5" t="n">
        <v>18810</v>
      </c>
      <c r="E935" s="5" t="n">
        <v>18810</v>
      </c>
      <c r="F935" s="5" t="n">
        <v>0</v>
      </c>
    </row>
    <row r="936" customFormat="false" ht="12.75" hidden="false" customHeight="true" outlineLevel="0" collapsed="false">
      <c r="A936" s="4" t="s">
        <v>1867</v>
      </c>
      <c r="B936" s="4" t="s">
        <v>1868</v>
      </c>
      <c r="C936" s="5" t="n">
        <v>0</v>
      </c>
      <c r="D936" s="5" t="n">
        <v>34830</v>
      </c>
      <c r="E936" s="5" t="n">
        <v>34830</v>
      </c>
      <c r="F936" s="5" t="n">
        <v>0</v>
      </c>
    </row>
    <row r="937" customFormat="false" ht="12.75" hidden="false" customHeight="true" outlineLevel="0" collapsed="false">
      <c r="A937" s="4" t="s">
        <v>1869</v>
      </c>
      <c r="B937" s="4" t="s">
        <v>1870</v>
      </c>
      <c r="C937" s="5" t="n">
        <v>0</v>
      </c>
      <c r="D937" s="5" t="n">
        <v>12960</v>
      </c>
      <c r="E937" s="5" t="n">
        <v>12960</v>
      </c>
      <c r="F937" s="5" t="n">
        <v>0</v>
      </c>
    </row>
    <row r="938" customFormat="false" ht="12.75" hidden="false" customHeight="true" outlineLevel="0" collapsed="false">
      <c r="A938" s="4" t="s">
        <v>1871</v>
      </c>
      <c r="B938" s="4" t="s">
        <v>1872</v>
      </c>
      <c r="C938" s="5" t="n">
        <v>0</v>
      </c>
      <c r="D938" s="5" t="n">
        <v>60885</v>
      </c>
      <c r="E938" s="5" t="n">
        <v>60885</v>
      </c>
      <c r="F938" s="5" t="n">
        <v>0</v>
      </c>
    </row>
    <row r="939" customFormat="false" ht="12.75" hidden="false" customHeight="true" outlineLevel="0" collapsed="false">
      <c r="A939" s="4" t="s">
        <v>1873</v>
      </c>
      <c r="B939" s="4" t="s">
        <v>1874</v>
      </c>
      <c r="C939" s="5" t="n">
        <v>0</v>
      </c>
      <c r="D939" s="5" t="n">
        <v>24480</v>
      </c>
      <c r="E939" s="5" t="n">
        <v>24480</v>
      </c>
      <c r="F939" s="5" t="n">
        <v>0</v>
      </c>
    </row>
    <row r="940" customFormat="false" ht="12.75" hidden="false" customHeight="true" outlineLevel="0" collapsed="false">
      <c r="A940" s="4" t="s">
        <v>1875</v>
      </c>
      <c r="B940" s="4" t="s">
        <v>1876</v>
      </c>
      <c r="C940" s="5" t="n">
        <v>0</v>
      </c>
      <c r="D940" s="5" t="n">
        <v>3240</v>
      </c>
      <c r="E940" s="5" t="n">
        <v>3240</v>
      </c>
      <c r="F940" s="5" t="n">
        <v>0</v>
      </c>
    </row>
    <row r="941" customFormat="false" ht="12.75" hidden="false" customHeight="true" outlineLevel="0" collapsed="false">
      <c r="A941" s="4" t="s">
        <v>1877</v>
      </c>
      <c r="B941" s="4" t="s">
        <v>1878</v>
      </c>
      <c r="C941" s="5" t="n">
        <v>0</v>
      </c>
      <c r="D941" s="5" t="n">
        <v>14130</v>
      </c>
      <c r="E941" s="5" t="n">
        <v>14130</v>
      </c>
      <c r="F941" s="5" t="n">
        <v>0</v>
      </c>
    </row>
    <row r="942" customFormat="false" ht="12.75" hidden="false" customHeight="true" outlineLevel="0" collapsed="false">
      <c r="A942" s="4" t="s">
        <v>1879</v>
      </c>
      <c r="B942" s="4" t="s">
        <v>1880</v>
      </c>
      <c r="C942" s="5" t="n">
        <v>0</v>
      </c>
      <c r="D942" s="5" t="n">
        <v>6480</v>
      </c>
      <c r="E942" s="5" t="n">
        <v>6480</v>
      </c>
      <c r="F942" s="5" t="n">
        <v>0</v>
      </c>
    </row>
    <row r="943" customFormat="false" ht="12.75" hidden="false" customHeight="true" outlineLevel="0" collapsed="false">
      <c r="A943" s="4" t="s">
        <v>1881</v>
      </c>
      <c r="B943" s="4" t="s">
        <v>1882</v>
      </c>
      <c r="C943" s="5" t="n">
        <v>0</v>
      </c>
      <c r="D943" s="5" t="n">
        <v>18000.01</v>
      </c>
      <c r="E943" s="5" t="n">
        <v>18000.01</v>
      </c>
      <c r="F943" s="5" t="n">
        <v>0</v>
      </c>
    </row>
    <row r="944" customFormat="false" ht="12.75" hidden="false" customHeight="true" outlineLevel="0" collapsed="false">
      <c r="A944" s="4" t="s">
        <v>1883</v>
      </c>
      <c r="B944" s="4" t="s">
        <v>1884</v>
      </c>
      <c r="C944" s="5" t="n">
        <v>0</v>
      </c>
      <c r="D944" s="5" t="n">
        <v>44505</v>
      </c>
      <c r="E944" s="5" t="n">
        <v>44505</v>
      </c>
      <c r="F944" s="5" t="n">
        <v>0</v>
      </c>
    </row>
    <row r="945" customFormat="false" ht="12.75" hidden="false" customHeight="true" outlineLevel="0" collapsed="false">
      <c r="A945" s="4" t="s">
        <v>1885</v>
      </c>
      <c r="B945" s="4" t="s">
        <v>1886</v>
      </c>
      <c r="C945" s="5" t="n">
        <v>0</v>
      </c>
      <c r="D945" s="5" t="n">
        <v>16380</v>
      </c>
      <c r="E945" s="5" t="n">
        <v>16380</v>
      </c>
      <c r="F945" s="5" t="n">
        <v>0</v>
      </c>
    </row>
    <row r="946" customFormat="false" ht="12.75" hidden="false" customHeight="true" outlineLevel="0" collapsed="false">
      <c r="A946" s="4" t="s">
        <v>1887</v>
      </c>
      <c r="B946" s="4" t="s">
        <v>1888</v>
      </c>
      <c r="C946" s="5" t="n">
        <v>0</v>
      </c>
      <c r="D946" s="5" t="n">
        <v>22050</v>
      </c>
      <c r="E946" s="5" t="n">
        <v>22050</v>
      </c>
      <c r="F946" s="5" t="n">
        <v>0</v>
      </c>
    </row>
    <row r="947" customFormat="false" ht="12.75" hidden="false" customHeight="true" outlineLevel="0" collapsed="false">
      <c r="A947" s="4" t="s">
        <v>1889</v>
      </c>
      <c r="B947" s="4" t="s">
        <v>1890</v>
      </c>
      <c r="C947" s="5" t="n">
        <v>0</v>
      </c>
      <c r="D947" s="5" t="n">
        <v>109005</v>
      </c>
      <c r="E947" s="5" t="n">
        <v>109005</v>
      </c>
      <c r="F947" s="5" t="n">
        <v>0</v>
      </c>
    </row>
    <row r="948" customFormat="false" ht="12.75" hidden="false" customHeight="true" outlineLevel="0" collapsed="false">
      <c r="A948" s="4" t="s">
        <v>1891</v>
      </c>
      <c r="B948" s="4" t="s">
        <v>1892</v>
      </c>
      <c r="C948" s="5" t="n">
        <v>0</v>
      </c>
      <c r="D948" s="5" t="n">
        <v>9090</v>
      </c>
      <c r="E948" s="5" t="n">
        <v>9090</v>
      </c>
      <c r="F948" s="5" t="n">
        <v>0</v>
      </c>
    </row>
    <row r="949" customFormat="false" ht="12.75" hidden="false" customHeight="true" outlineLevel="0" collapsed="false">
      <c r="A949" s="4" t="s">
        <v>1893</v>
      </c>
      <c r="B949" s="4" t="s">
        <v>1894</v>
      </c>
      <c r="C949" s="5" t="n">
        <v>0</v>
      </c>
      <c r="D949" s="5" t="n">
        <v>8460</v>
      </c>
      <c r="E949" s="5" t="n">
        <v>8460</v>
      </c>
      <c r="F949" s="5" t="n">
        <v>0</v>
      </c>
    </row>
    <row r="950" customFormat="false" ht="12.75" hidden="false" customHeight="true" outlineLevel="0" collapsed="false">
      <c r="A950" s="4" t="s">
        <v>1895</v>
      </c>
      <c r="B950" s="4" t="s">
        <v>1896</v>
      </c>
      <c r="C950" s="5" t="n">
        <v>0</v>
      </c>
      <c r="D950" s="5" t="n">
        <v>35640</v>
      </c>
      <c r="E950" s="5" t="n">
        <v>35640</v>
      </c>
      <c r="F950" s="5" t="n">
        <v>0</v>
      </c>
    </row>
    <row r="951" customFormat="false" ht="12.75" hidden="false" customHeight="true" outlineLevel="0" collapsed="false">
      <c r="A951" s="4" t="s">
        <v>1897</v>
      </c>
      <c r="B951" s="4" t="s">
        <v>1898</v>
      </c>
      <c r="C951" s="5" t="n">
        <v>0</v>
      </c>
      <c r="D951" s="5" t="n">
        <v>10080</v>
      </c>
      <c r="E951" s="5" t="n">
        <v>10080</v>
      </c>
      <c r="F951" s="5" t="n">
        <v>0</v>
      </c>
    </row>
    <row r="952" customFormat="false" ht="12.75" hidden="false" customHeight="true" outlineLevel="0" collapsed="false">
      <c r="A952" s="4" t="s">
        <v>1899</v>
      </c>
      <c r="B952" s="4" t="s">
        <v>1900</v>
      </c>
      <c r="C952" s="5" t="n">
        <v>0</v>
      </c>
      <c r="D952" s="5" t="n">
        <v>15030</v>
      </c>
      <c r="E952" s="5" t="n">
        <v>15030</v>
      </c>
      <c r="F952" s="5" t="n">
        <v>0</v>
      </c>
    </row>
    <row r="953" customFormat="false" ht="12.75" hidden="false" customHeight="true" outlineLevel="0" collapsed="false">
      <c r="A953" s="4" t="s">
        <v>1901</v>
      </c>
      <c r="B953" s="4" t="s">
        <v>1902</v>
      </c>
      <c r="C953" s="5" t="n">
        <v>0</v>
      </c>
      <c r="D953" s="5" t="n">
        <v>8190</v>
      </c>
      <c r="E953" s="5" t="n">
        <v>8190</v>
      </c>
      <c r="F953" s="5" t="n">
        <v>0</v>
      </c>
    </row>
    <row r="954" customFormat="false" ht="12.75" hidden="false" customHeight="true" outlineLevel="0" collapsed="false">
      <c r="A954" s="4" t="s">
        <v>1903</v>
      </c>
      <c r="B954" s="4" t="s">
        <v>1904</v>
      </c>
      <c r="C954" s="5" t="n">
        <v>0</v>
      </c>
      <c r="D954" s="5" t="n">
        <v>28350</v>
      </c>
      <c r="E954" s="5" t="n">
        <v>28350</v>
      </c>
      <c r="F954" s="5" t="n">
        <v>0</v>
      </c>
    </row>
    <row r="955" customFormat="false" ht="12.75" hidden="false" customHeight="true" outlineLevel="0" collapsed="false">
      <c r="A955" s="4" t="s">
        <v>1905</v>
      </c>
      <c r="B955" s="4" t="s">
        <v>1906</v>
      </c>
      <c r="C955" s="5" t="n">
        <v>0</v>
      </c>
      <c r="D955" s="5" t="n">
        <v>13770</v>
      </c>
      <c r="E955" s="5" t="n">
        <v>13770</v>
      </c>
      <c r="F955" s="5" t="n">
        <v>0</v>
      </c>
    </row>
    <row r="956" customFormat="false" ht="12.75" hidden="false" customHeight="true" outlineLevel="0" collapsed="false">
      <c r="A956" s="4" t="s">
        <v>1907</v>
      </c>
      <c r="B956" s="4" t="s">
        <v>1908</v>
      </c>
      <c r="C956" s="5" t="n">
        <v>0</v>
      </c>
      <c r="D956" s="5" t="n">
        <v>6480</v>
      </c>
      <c r="E956" s="5" t="n">
        <v>6480</v>
      </c>
      <c r="F956" s="5" t="n">
        <v>0</v>
      </c>
    </row>
    <row r="957" customFormat="false" ht="12.75" hidden="false" customHeight="true" outlineLevel="0" collapsed="false">
      <c r="A957" s="4" t="s">
        <v>1909</v>
      </c>
      <c r="B957" s="4" t="s">
        <v>1910</v>
      </c>
      <c r="C957" s="5" t="n">
        <v>0</v>
      </c>
      <c r="D957" s="5" t="n">
        <v>17820</v>
      </c>
      <c r="E957" s="5" t="n">
        <v>17820</v>
      </c>
      <c r="F957" s="5" t="n">
        <v>0</v>
      </c>
    </row>
    <row r="958" customFormat="false" ht="12.75" hidden="false" customHeight="true" outlineLevel="0" collapsed="false">
      <c r="A958" s="4" t="s">
        <v>1911</v>
      </c>
      <c r="B958" s="4" t="s">
        <v>1912</v>
      </c>
      <c r="C958" s="5" t="n">
        <v>0</v>
      </c>
      <c r="D958" s="5" t="n">
        <v>25920</v>
      </c>
      <c r="E958" s="5" t="n">
        <v>25920</v>
      </c>
      <c r="F958" s="5" t="n">
        <v>0</v>
      </c>
    </row>
    <row r="959" customFormat="false" ht="12.75" hidden="false" customHeight="true" outlineLevel="0" collapsed="false">
      <c r="A959" s="4" t="s">
        <v>1913</v>
      </c>
      <c r="B959" s="4" t="s">
        <v>1914</v>
      </c>
      <c r="C959" s="5" t="n">
        <v>0</v>
      </c>
      <c r="D959" s="5" t="n">
        <v>11902.5</v>
      </c>
      <c r="E959" s="5" t="n">
        <v>11902.5</v>
      </c>
      <c r="F959" s="5" t="n">
        <v>0</v>
      </c>
    </row>
    <row r="960" customFormat="false" ht="12.75" hidden="false" customHeight="true" outlineLevel="0" collapsed="false">
      <c r="A960" s="4" t="s">
        <v>1915</v>
      </c>
      <c r="B960" s="4" t="s">
        <v>1916</v>
      </c>
      <c r="C960" s="5" t="n">
        <v>0</v>
      </c>
      <c r="D960" s="5" t="n">
        <v>11340</v>
      </c>
      <c r="E960" s="5" t="n">
        <v>11340</v>
      </c>
      <c r="F960" s="5" t="n">
        <v>0</v>
      </c>
    </row>
    <row r="961" customFormat="false" ht="12.75" hidden="false" customHeight="true" outlineLevel="0" collapsed="false">
      <c r="A961" s="4" t="s">
        <v>1917</v>
      </c>
      <c r="B961" s="4" t="s">
        <v>1918</v>
      </c>
      <c r="C961" s="5" t="n">
        <v>0</v>
      </c>
      <c r="D961" s="5" t="n">
        <v>31312.5</v>
      </c>
      <c r="E961" s="5" t="n">
        <v>31312.5</v>
      </c>
      <c r="F961" s="5" t="n">
        <v>0</v>
      </c>
    </row>
    <row r="962" customFormat="false" ht="12.75" hidden="false" customHeight="true" outlineLevel="0" collapsed="false">
      <c r="A962" s="4" t="s">
        <v>1919</v>
      </c>
      <c r="B962" s="4" t="s">
        <v>1920</v>
      </c>
      <c r="C962" s="5" t="n">
        <v>0</v>
      </c>
      <c r="D962" s="5" t="n">
        <v>8062.5</v>
      </c>
      <c r="E962" s="5" t="n">
        <v>8062.5</v>
      </c>
      <c r="F962" s="5" t="n">
        <v>0</v>
      </c>
    </row>
    <row r="963" customFormat="false" ht="12.75" hidden="false" customHeight="true" outlineLevel="0" collapsed="false">
      <c r="A963" s="4" t="s">
        <v>1921</v>
      </c>
      <c r="B963" s="4" t="s">
        <v>1922</v>
      </c>
      <c r="C963" s="5" t="n">
        <v>0</v>
      </c>
      <c r="D963" s="5" t="n">
        <v>13492.5</v>
      </c>
      <c r="E963" s="5" t="n">
        <v>13492.5</v>
      </c>
      <c r="F963" s="5" t="n">
        <v>0</v>
      </c>
    </row>
    <row r="964" customFormat="false" ht="12.75" hidden="false" customHeight="true" outlineLevel="0" collapsed="false">
      <c r="A964" s="4" t="s">
        <v>1923</v>
      </c>
      <c r="B964" s="4" t="s">
        <v>1924</v>
      </c>
      <c r="C964" s="5" t="n">
        <v>0</v>
      </c>
      <c r="D964" s="5" t="n">
        <v>4245</v>
      </c>
      <c r="E964" s="5" t="n">
        <v>4245</v>
      </c>
      <c r="F964" s="5" t="n">
        <v>0</v>
      </c>
    </row>
    <row r="965" customFormat="false" ht="12.75" hidden="false" customHeight="true" outlineLevel="0" collapsed="false">
      <c r="A965" s="4" t="s">
        <v>1925</v>
      </c>
      <c r="B965" s="4" t="s">
        <v>1926</v>
      </c>
      <c r="C965" s="5" t="n">
        <v>0</v>
      </c>
      <c r="D965" s="5" t="n">
        <v>5437.5</v>
      </c>
      <c r="E965" s="5" t="n">
        <v>5437.5</v>
      </c>
      <c r="F965" s="5" t="n">
        <v>0</v>
      </c>
    </row>
    <row r="966" customFormat="false" ht="12.75" hidden="false" customHeight="true" outlineLevel="0" collapsed="false">
      <c r="A966" s="4" t="s">
        <v>1927</v>
      </c>
      <c r="B966" s="4" t="s">
        <v>1928</v>
      </c>
      <c r="C966" s="5" t="n">
        <v>0</v>
      </c>
      <c r="D966" s="5" t="n">
        <v>750</v>
      </c>
      <c r="E966" s="5" t="n">
        <v>750</v>
      </c>
      <c r="F966" s="5" t="n">
        <v>0</v>
      </c>
    </row>
    <row r="967" customFormat="false" ht="12.75" hidden="false" customHeight="true" outlineLevel="0" collapsed="false">
      <c r="A967" s="4" t="s">
        <v>1929</v>
      </c>
      <c r="B967" s="4" t="s">
        <v>1930</v>
      </c>
      <c r="C967" s="5" t="n">
        <v>0</v>
      </c>
      <c r="D967" s="5" t="n">
        <v>1500</v>
      </c>
      <c r="E967" s="5" t="n">
        <v>1500</v>
      </c>
      <c r="F967" s="5" t="n">
        <v>0</v>
      </c>
    </row>
    <row r="968" customFormat="false" ht="12.75" hidden="false" customHeight="true" outlineLevel="0" collapsed="false">
      <c r="A968" s="4" t="s">
        <v>1931</v>
      </c>
      <c r="B968" s="4" t="s">
        <v>1932</v>
      </c>
      <c r="C968" s="5" t="n">
        <v>0</v>
      </c>
      <c r="D968" s="5" t="n">
        <v>23312.5</v>
      </c>
      <c r="E968" s="5" t="n">
        <v>23312.5</v>
      </c>
      <c r="F968" s="5" t="n">
        <v>0</v>
      </c>
    </row>
    <row r="969" customFormat="false" ht="12.75" hidden="false" customHeight="true" outlineLevel="0" collapsed="false">
      <c r="A969" s="4" t="s">
        <v>1933</v>
      </c>
      <c r="B969" s="4" t="s">
        <v>1934</v>
      </c>
      <c r="C969" s="5" t="n">
        <v>0</v>
      </c>
      <c r="D969" s="5" t="n">
        <v>29910</v>
      </c>
      <c r="E969" s="5" t="n">
        <v>29910</v>
      </c>
      <c r="F969" s="5" t="n">
        <v>0</v>
      </c>
    </row>
    <row r="970" customFormat="false" ht="12.75" hidden="false" customHeight="true" outlineLevel="0" collapsed="false">
      <c r="A970" s="4" t="s">
        <v>1935</v>
      </c>
      <c r="B970" s="4" t="s">
        <v>1936</v>
      </c>
      <c r="C970" s="5" t="n">
        <v>0</v>
      </c>
      <c r="D970" s="5" t="n">
        <v>29700</v>
      </c>
      <c r="E970" s="5" t="n">
        <v>29700</v>
      </c>
      <c r="F970" s="5" t="n">
        <v>0</v>
      </c>
    </row>
    <row r="971" customFormat="false" ht="12.75" hidden="false" customHeight="true" outlineLevel="0" collapsed="false">
      <c r="A971" s="4" t="s">
        <v>1937</v>
      </c>
      <c r="B971" s="4" t="s">
        <v>1938</v>
      </c>
      <c r="C971" s="5" t="n">
        <v>0</v>
      </c>
      <c r="D971" s="5" t="n">
        <v>14437.5</v>
      </c>
      <c r="E971" s="5" t="n">
        <v>14437.5</v>
      </c>
      <c r="F971" s="5" t="n">
        <v>0</v>
      </c>
    </row>
    <row r="972" customFormat="false" ht="12.75" hidden="false" customHeight="true" outlineLevel="0" collapsed="false">
      <c r="A972" s="4" t="s">
        <v>1939</v>
      </c>
      <c r="B972" s="4" t="s">
        <v>1940</v>
      </c>
      <c r="C972" s="5" t="n">
        <v>0</v>
      </c>
      <c r="D972" s="5" t="n">
        <v>25920</v>
      </c>
      <c r="E972" s="5" t="n">
        <v>25920</v>
      </c>
      <c r="F972" s="5" t="n">
        <v>0</v>
      </c>
    </row>
    <row r="973" customFormat="false" ht="12.75" hidden="false" customHeight="true" outlineLevel="0" collapsed="false">
      <c r="A973" s="4" t="s">
        <v>1941</v>
      </c>
      <c r="B973" s="4" t="s">
        <v>1942</v>
      </c>
      <c r="C973" s="5" t="n">
        <v>0</v>
      </c>
      <c r="D973" s="5" t="n">
        <v>20430</v>
      </c>
      <c r="E973" s="5" t="n">
        <v>20430</v>
      </c>
      <c r="F973" s="5" t="n">
        <v>0</v>
      </c>
    </row>
    <row r="974" customFormat="false" ht="12.75" hidden="false" customHeight="true" outlineLevel="0" collapsed="false">
      <c r="A974" s="4" t="s">
        <v>1943</v>
      </c>
      <c r="B974" s="4" t="s">
        <v>1944</v>
      </c>
      <c r="C974" s="5" t="n">
        <v>0</v>
      </c>
      <c r="D974" s="5" t="n">
        <v>4875</v>
      </c>
      <c r="E974" s="5" t="n">
        <v>4875</v>
      </c>
      <c r="F974" s="5" t="n">
        <v>0</v>
      </c>
    </row>
    <row r="975" customFormat="false" ht="12.75" hidden="false" customHeight="true" outlineLevel="0" collapsed="false">
      <c r="A975" s="4" t="s">
        <v>1945</v>
      </c>
      <c r="B975" s="4" t="s">
        <v>1946</v>
      </c>
      <c r="C975" s="5" t="n">
        <v>0</v>
      </c>
      <c r="D975" s="5" t="n">
        <v>6360</v>
      </c>
      <c r="E975" s="5" t="n">
        <v>6360</v>
      </c>
      <c r="F975" s="5" t="n">
        <v>0</v>
      </c>
    </row>
    <row r="976" customFormat="false" ht="12.75" hidden="false" customHeight="true" outlineLevel="0" collapsed="false">
      <c r="A976" s="4" t="s">
        <v>1947</v>
      </c>
      <c r="B976" s="4" t="s">
        <v>1948</v>
      </c>
      <c r="C976" s="5" t="n">
        <v>0</v>
      </c>
      <c r="D976" s="5" t="n">
        <v>20992.5</v>
      </c>
      <c r="E976" s="5" t="n">
        <v>20992.5</v>
      </c>
      <c r="F976" s="5" t="n">
        <v>0</v>
      </c>
    </row>
    <row r="977" customFormat="false" ht="12.75" hidden="false" customHeight="true" outlineLevel="0" collapsed="false">
      <c r="A977" s="4" t="s">
        <v>1949</v>
      </c>
      <c r="B977" s="4" t="s">
        <v>1950</v>
      </c>
      <c r="C977" s="5" t="n">
        <v>0</v>
      </c>
      <c r="D977" s="5" t="n">
        <v>35985</v>
      </c>
      <c r="E977" s="5" t="n">
        <v>35985</v>
      </c>
      <c r="F977" s="5" t="n">
        <v>0</v>
      </c>
    </row>
    <row r="978" customFormat="false" ht="12.75" hidden="false" customHeight="true" outlineLevel="0" collapsed="false">
      <c r="A978" s="4" t="s">
        <v>1951</v>
      </c>
      <c r="B978" s="4" t="s">
        <v>1952</v>
      </c>
      <c r="C978" s="5" t="n">
        <v>0</v>
      </c>
      <c r="D978" s="5" t="n">
        <v>937.5</v>
      </c>
      <c r="E978" s="5" t="n">
        <v>937.5</v>
      </c>
      <c r="F978" s="5" t="n">
        <v>0</v>
      </c>
    </row>
    <row r="979" customFormat="false" ht="12.75" hidden="false" customHeight="true" outlineLevel="0" collapsed="false">
      <c r="A979" s="4" t="s">
        <v>1953</v>
      </c>
      <c r="B979" s="4" t="s">
        <v>1954</v>
      </c>
      <c r="C979" s="5" t="n">
        <v>0</v>
      </c>
      <c r="D979" s="5" t="n">
        <v>10860</v>
      </c>
      <c r="E979" s="5" t="n">
        <v>10860</v>
      </c>
      <c r="F979" s="5" t="n">
        <v>0</v>
      </c>
    </row>
    <row r="980" customFormat="false" ht="12.75" hidden="false" customHeight="true" outlineLevel="0" collapsed="false">
      <c r="A980" s="4" t="s">
        <v>1955</v>
      </c>
      <c r="B980" s="4" t="s">
        <v>1956</v>
      </c>
      <c r="C980" s="5" t="n">
        <v>0</v>
      </c>
      <c r="D980" s="5" t="n">
        <v>3585</v>
      </c>
      <c r="E980" s="5" t="n">
        <v>3585</v>
      </c>
      <c r="F980" s="5" t="n">
        <v>0</v>
      </c>
    </row>
    <row r="981" customFormat="false" ht="12.75" hidden="false" customHeight="true" outlineLevel="0" collapsed="false">
      <c r="A981" s="4" t="s">
        <v>1957</v>
      </c>
      <c r="B981" s="4" t="s">
        <v>1958</v>
      </c>
      <c r="C981" s="5" t="n">
        <v>0</v>
      </c>
      <c r="D981" s="5" t="n">
        <v>22410</v>
      </c>
      <c r="E981" s="5" t="n">
        <v>22410</v>
      </c>
      <c r="F981" s="5" t="n">
        <v>0</v>
      </c>
    </row>
    <row r="982" customFormat="false" ht="12.75" hidden="false" customHeight="true" outlineLevel="0" collapsed="false">
      <c r="A982" s="4" t="s">
        <v>1959</v>
      </c>
      <c r="B982" s="4" t="s">
        <v>1960</v>
      </c>
      <c r="C982" s="5" t="n">
        <v>0</v>
      </c>
      <c r="D982" s="5" t="n">
        <v>6000</v>
      </c>
      <c r="E982" s="5" t="n">
        <v>6000</v>
      </c>
      <c r="F982" s="5" t="n">
        <v>0</v>
      </c>
    </row>
    <row r="983" customFormat="false" ht="12.75" hidden="false" customHeight="true" outlineLevel="0" collapsed="false">
      <c r="A983" s="4" t="s">
        <v>1961</v>
      </c>
      <c r="B983" s="4" t="s">
        <v>1962</v>
      </c>
      <c r="C983" s="5" t="n">
        <v>0</v>
      </c>
      <c r="D983" s="5" t="n">
        <v>10695</v>
      </c>
      <c r="E983" s="5" t="n">
        <v>10695</v>
      </c>
      <c r="F983" s="5" t="n">
        <v>0</v>
      </c>
    </row>
    <row r="984" customFormat="false" ht="12.75" hidden="false" customHeight="true" outlineLevel="0" collapsed="false">
      <c r="A984" s="4" t="s">
        <v>1963</v>
      </c>
      <c r="B984" s="4" t="s">
        <v>1964</v>
      </c>
      <c r="C984" s="5" t="n">
        <v>0</v>
      </c>
      <c r="D984" s="5" t="n">
        <v>12000</v>
      </c>
      <c r="E984" s="5" t="n">
        <v>12000</v>
      </c>
      <c r="F984" s="5" t="n">
        <v>0</v>
      </c>
    </row>
    <row r="985" customFormat="false" ht="12.75" hidden="false" customHeight="true" outlineLevel="0" collapsed="false">
      <c r="A985" s="4" t="s">
        <v>1965</v>
      </c>
      <c r="B985" s="4" t="s">
        <v>1966</v>
      </c>
      <c r="C985" s="5" t="n">
        <v>0</v>
      </c>
      <c r="D985" s="5" t="n">
        <v>12735</v>
      </c>
      <c r="E985" s="5" t="n">
        <v>12735</v>
      </c>
      <c r="F985" s="5" t="n">
        <v>0</v>
      </c>
    </row>
    <row r="986" customFormat="false" ht="12.75" hidden="false" customHeight="true" outlineLevel="0" collapsed="false">
      <c r="A986" s="4" t="s">
        <v>1967</v>
      </c>
      <c r="B986" s="4" t="s">
        <v>1968</v>
      </c>
      <c r="C986" s="5" t="n">
        <v>0</v>
      </c>
      <c r="D986" s="5" t="n">
        <v>34027.5</v>
      </c>
      <c r="E986" s="5" t="n">
        <v>34027.5</v>
      </c>
      <c r="F986" s="5" t="n">
        <v>0</v>
      </c>
    </row>
    <row r="987" customFormat="false" ht="12.75" hidden="false" customHeight="true" outlineLevel="0" collapsed="false">
      <c r="A987" s="4" t="s">
        <v>1969</v>
      </c>
      <c r="B987" s="4" t="s">
        <v>1970</v>
      </c>
      <c r="C987" s="5" t="n">
        <v>0</v>
      </c>
      <c r="D987" s="5" t="n">
        <v>6187.5</v>
      </c>
      <c r="E987" s="5" t="n">
        <v>6187.5</v>
      </c>
      <c r="F987" s="5" t="n">
        <v>0</v>
      </c>
    </row>
    <row r="988" customFormat="false" ht="12.75" hidden="false" customHeight="true" outlineLevel="0" collapsed="false">
      <c r="A988" s="4" t="s">
        <v>1971</v>
      </c>
      <c r="B988" s="4" t="s">
        <v>1972</v>
      </c>
      <c r="C988" s="5" t="n">
        <v>0</v>
      </c>
      <c r="D988" s="5" t="n">
        <v>8520</v>
      </c>
      <c r="E988" s="5" t="n">
        <v>8520</v>
      </c>
      <c r="F988" s="5" t="n">
        <v>0</v>
      </c>
    </row>
    <row r="989" customFormat="false" ht="12.75" hidden="false" customHeight="true" outlineLevel="0" collapsed="false">
      <c r="A989" s="4" t="s">
        <v>1973</v>
      </c>
      <c r="B989" s="4" t="s">
        <v>1974</v>
      </c>
      <c r="C989" s="5" t="n">
        <v>0</v>
      </c>
      <c r="D989" s="5" t="n">
        <v>5187.5</v>
      </c>
      <c r="E989" s="5" t="n">
        <v>5187.5</v>
      </c>
      <c r="F989" s="5" t="n">
        <v>0</v>
      </c>
    </row>
    <row r="990" customFormat="false" ht="12.75" hidden="false" customHeight="true" outlineLevel="0" collapsed="false">
      <c r="A990" s="4" t="s">
        <v>1975</v>
      </c>
      <c r="B990" s="4" t="s">
        <v>1976</v>
      </c>
      <c r="C990" s="5" t="n">
        <v>0</v>
      </c>
      <c r="D990" s="5" t="n">
        <v>1500</v>
      </c>
      <c r="E990" s="5" t="n">
        <v>1500</v>
      </c>
      <c r="F990" s="5" t="n">
        <v>0</v>
      </c>
    </row>
    <row r="991" customFormat="false" ht="12.75" hidden="false" customHeight="true" outlineLevel="0" collapsed="false">
      <c r="A991" s="4" t="s">
        <v>1977</v>
      </c>
      <c r="B991" s="4" t="s">
        <v>1978</v>
      </c>
      <c r="C991" s="5" t="n">
        <v>0</v>
      </c>
      <c r="D991" s="5" t="n">
        <v>10200</v>
      </c>
      <c r="E991" s="5" t="n">
        <v>10200</v>
      </c>
      <c r="F991" s="5" t="n">
        <v>0</v>
      </c>
    </row>
    <row r="992" customFormat="false" ht="12.75" hidden="false" customHeight="true" outlineLevel="0" collapsed="false">
      <c r="A992" s="4" t="s">
        <v>1979</v>
      </c>
      <c r="B992" s="4" t="s">
        <v>1980</v>
      </c>
      <c r="C992" s="5" t="n">
        <v>0</v>
      </c>
      <c r="D992" s="5" t="n">
        <v>13687.5</v>
      </c>
      <c r="E992" s="5" t="n">
        <v>13687.5</v>
      </c>
      <c r="F992" s="5" t="n">
        <v>0</v>
      </c>
    </row>
    <row r="993" customFormat="false" ht="12.75" hidden="false" customHeight="true" outlineLevel="0" collapsed="false">
      <c r="A993" s="4" t="s">
        <v>1981</v>
      </c>
      <c r="B993" s="4" t="s">
        <v>1982</v>
      </c>
      <c r="C993" s="5" t="n">
        <v>0</v>
      </c>
      <c r="D993" s="5" t="n">
        <v>18180</v>
      </c>
      <c r="E993" s="5" t="n">
        <v>18180</v>
      </c>
      <c r="F993" s="5" t="n">
        <v>0</v>
      </c>
    </row>
    <row r="994" customFormat="false" ht="12.75" hidden="false" customHeight="true" outlineLevel="0" collapsed="false">
      <c r="A994" s="4" t="s">
        <v>1983</v>
      </c>
      <c r="B994" s="4" t="s">
        <v>1984</v>
      </c>
      <c r="C994" s="5" t="n">
        <v>0</v>
      </c>
      <c r="D994" s="5" t="n">
        <v>29625</v>
      </c>
      <c r="E994" s="5" t="n">
        <v>29625</v>
      </c>
      <c r="F994" s="5" t="n">
        <v>0</v>
      </c>
    </row>
    <row r="995" customFormat="false" ht="12.75" hidden="false" customHeight="true" outlineLevel="0" collapsed="false">
      <c r="A995" s="4" t="s">
        <v>1985</v>
      </c>
      <c r="B995" s="4" t="s">
        <v>1986</v>
      </c>
      <c r="C995" s="5" t="n">
        <v>0</v>
      </c>
      <c r="D995" s="5" t="n">
        <v>11555</v>
      </c>
      <c r="E995" s="5" t="n">
        <v>11555</v>
      </c>
      <c r="F995" s="5" t="n">
        <v>0</v>
      </c>
    </row>
    <row r="996" customFormat="false" ht="12.75" hidden="false" customHeight="true" outlineLevel="0" collapsed="false">
      <c r="A996" s="4" t="s">
        <v>1987</v>
      </c>
      <c r="B996" s="4" t="s">
        <v>1988</v>
      </c>
      <c r="C996" s="5" t="n">
        <v>0</v>
      </c>
      <c r="D996" s="5" t="n">
        <v>8475</v>
      </c>
      <c r="E996" s="5" t="n">
        <v>8475</v>
      </c>
      <c r="F996" s="5" t="n">
        <v>0</v>
      </c>
    </row>
    <row r="997" customFormat="false" ht="12.75" hidden="false" customHeight="true" outlineLevel="0" collapsed="false">
      <c r="A997" s="4" t="s">
        <v>1989</v>
      </c>
      <c r="B997" s="4" t="s">
        <v>1990</v>
      </c>
      <c r="C997" s="5" t="n">
        <v>0</v>
      </c>
      <c r="D997" s="5" t="n">
        <v>5812.5</v>
      </c>
      <c r="E997" s="5" t="n">
        <v>5812.5</v>
      </c>
      <c r="F997" s="5" t="n">
        <v>0</v>
      </c>
    </row>
    <row r="998" customFormat="false" ht="12.75" hidden="false" customHeight="true" outlineLevel="0" collapsed="false">
      <c r="A998" s="4" t="s">
        <v>1991</v>
      </c>
      <c r="B998" s="4" t="s">
        <v>1992</v>
      </c>
      <c r="C998" s="5" t="n">
        <v>0</v>
      </c>
      <c r="D998" s="5" t="n">
        <v>6562.5</v>
      </c>
      <c r="E998" s="5" t="n">
        <v>6562.5</v>
      </c>
      <c r="F998" s="5" t="n">
        <v>0</v>
      </c>
    </row>
    <row r="999" customFormat="false" ht="12.75" hidden="false" customHeight="true" outlineLevel="0" collapsed="false">
      <c r="A999" s="4" t="s">
        <v>1993</v>
      </c>
      <c r="B999" s="4" t="s">
        <v>1994</v>
      </c>
      <c r="C999" s="5" t="n">
        <v>0</v>
      </c>
      <c r="D999" s="5" t="n">
        <v>19117.5</v>
      </c>
      <c r="E999" s="5" t="n">
        <v>19117.5</v>
      </c>
      <c r="F999" s="5" t="n">
        <v>0</v>
      </c>
    </row>
    <row r="1000" customFormat="false" ht="12.75" hidden="false" customHeight="true" outlineLevel="0" collapsed="false">
      <c r="A1000" s="4" t="s">
        <v>1995</v>
      </c>
      <c r="B1000" s="4" t="s">
        <v>1996</v>
      </c>
      <c r="C1000" s="5" t="n">
        <v>0</v>
      </c>
      <c r="D1000" s="5" t="n">
        <v>3750</v>
      </c>
      <c r="E1000" s="5" t="n">
        <v>3750</v>
      </c>
      <c r="F1000" s="5" t="n">
        <v>0</v>
      </c>
    </row>
    <row r="1001" customFormat="false" ht="12.75" hidden="false" customHeight="true" outlineLevel="0" collapsed="false">
      <c r="A1001" s="4" t="s">
        <v>1997</v>
      </c>
      <c r="B1001" s="4" t="s">
        <v>1998</v>
      </c>
      <c r="C1001" s="5" t="n">
        <v>0</v>
      </c>
      <c r="D1001" s="5" t="n">
        <v>38220</v>
      </c>
      <c r="E1001" s="5" t="n">
        <v>38220</v>
      </c>
      <c r="F1001" s="5" t="n">
        <v>0</v>
      </c>
    </row>
    <row r="1002" customFormat="false" ht="12.75" hidden="false" customHeight="true" outlineLevel="0" collapsed="false">
      <c r="A1002" s="4" t="s">
        <v>1999</v>
      </c>
      <c r="B1002" s="4" t="s">
        <v>2000</v>
      </c>
      <c r="C1002" s="5" t="n">
        <v>0</v>
      </c>
      <c r="D1002" s="5" t="n">
        <v>9585</v>
      </c>
      <c r="E1002" s="5" t="n">
        <v>9585</v>
      </c>
      <c r="F1002" s="5" t="n">
        <v>0</v>
      </c>
    </row>
    <row r="1003" customFormat="false" ht="12.75" hidden="false" customHeight="true" outlineLevel="0" collapsed="false">
      <c r="A1003" s="4" t="s">
        <v>2001</v>
      </c>
      <c r="B1003" s="4" t="s">
        <v>2002</v>
      </c>
      <c r="C1003" s="5" t="n">
        <v>0</v>
      </c>
      <c r="D1003" s="5" t="n">
        <v>63756</v>
      </c>
      <c r="E1003" s="5" t="n">
        <v>63755.99</v>
      </c>
      <c r="F1003" s="5" t="n">
        <v>-0.01</v>
      </c>
    </row>
    <row r="1004" customFormat="false" ht="12.75" hidden="false" customHeight="true" outlineLevel="0" collapsed="false">
      <c r="A1004" s="4" t="s">
        <v>2003</v>
      </c>
      <c r="B1004" s="4" t="s">
        <v>2004</v>
      </c>
      <c r="C1004" s="5" t="n">
        <v>0</v>
      </c>
      <c r="D1004" s="5" t="n">
        <v>10800</v>
      </c>
      <c r="E1004" s="5" t="n">
        <v>10800</v>
      </c>
      <c r="F1004" s="5" t="n">
        <v>0</v>
      </c>
    </row>
    <row r="1005" customFormat="false" ht="12.75" hidden="false" customHeight="true" outlineLevel="0" collapsed="false">
      <c r="A1005" s="4" t="s">
        <v>2005</v>
      </c>
      <c r="B1005" s="4" t="s">
        <v>2006</v>
      </c>
      <c r="C1005" s="5" t="n">
        <v>0</v>
      </c>
      <c r="D1005" s="5" t="n">
        <v>34485</v>
      </c>
      <c r="E1005" s="5" t="n">
        <v>34485</v>
      </c>
      <c r="F1005" s="5" t="n">
        <v>0</v>
      </c>
    </row>
    <row r="1006" customFormat="false" ht="12.75" hidden="false" customHeight="true" outlineLevel="0" collapsed="false">
      <c r="A1006" s="4" t="s">
        <v>2007</v>
      </c>
      <c r="B1006" s="4" t="s">
        <v>2008</v>
      </c>
      <c r="C1006" s="5" t="n">
        <v>0</v>
      </c>
      <c r="D1006" s="5" t="n">
        <v>3240</v>
      </c>
      <c r="E1006" s="5" t="n">
        <v>3240</v>
      </c>
      <c r="F1006" s="5" t="n">
        <v>0</v>
      </c>
    </row>
    <row r="1007" customFormat="false" ht="12.75" hidden="false" customHeight="true" outlineLevel="0" collapsed="false">
      <c r="A1007" s="4" t="s">
        <v>2009</v>
      </c>
      <c r="B1007" s="4" t="s">
        <v>2010</v>
      </c>
      <c r="C1007" s="5" t="n">
        <v>0</v>
      </c>
      <c r="D1007" s="5" t="n">
        <v>39600</v>
      </c>
      <c r="E1007" s="5" t="n">
        <v>39600</v>
      </c>
      <c r="F1007" s="5" t="n">
        <v>0</v>
      </c>
    </row>
    <row r="1008" customFormat="false" ht="12.75" hidden="false" customHeight="true" outlineLevel="0" collapsed="false">
      <c r="A1008" s="4" t="s">
        <v>2011</v>
      </c>
      <c r="B1008" s="4" t="s">
        <v>2012</v>
      </c>
      <c r="C1008" s="5" t="n">
        <v>0</v>
      </c>
      <c r="D1008" s="5" t="n">
        <v>1620</v>
      </c>
      <c r="E1008" s="5" t="n">
        <v>1620</v>
      </c>
      <c r="F1008" s="5" t="n">
        <v>0</v>
      </c>
    </row>
    <row r="1009" customFormat="false" ht="12.75" hidden="false" customHeight="true" outlineLevel="0" collapsed="false">
      <c r="A1009" s="4" t="s">
        <v>2013</v>
      </c>
      <c r="B1009" s="4" t="s">
        <v>2014</v>
      </c>
      <c r="C1009" s="5" t="n">
        <v>0</v>
      </c>
      <c r="D1009" s="5" t="n">
        <v>8280</v>
      </c>
      <c r="E1009" s="5" t="n">
        <v>8280</v>
      </c>
      <c r="F1009" s="5" t="n">
        <v>0</v>
      </c>
    </row>
    <row r="1010" customFormat="false" ht="12.75" hidden="false" customHeight="true" outlineLevel="0" collapsed="false">
      <c r="A1010" s="4" t="s">
        <v>2015</v>
      </c>
      <c r="B1010" s="4" t="s">
        <v>2016</v>
      </c>
      <c r="C1010" s="5" t="n">
        <v>0</v>
      </c>
      <c r="D1010" s="5" t="n">
        <v>11700</v>
      </c>
      <c r="E1010" s="5" t="n">
        <v>11700</v>
      </c>
      <c r="F1010" s="5" t="n">
        <v>0</v>
      </c>
    </row>
    <row r="1011" customFormat="false" ht="12.75" hidden="false" customHeight="true" outlineLevel="0" collapsed="false">
      <c r="A1011" s="4" t="s">
        <v>2017</v>
      </c>
      <c r="B1011" s="4" t="s">
        <v>2018</v>
      </c>
      <c r="C1011" s="5" t="n">
        <v>0</v>
      </c>
      <c r="D1011" s="5" t="n">
        <v>1620</v>
      </c>
      <c r="E1011" s="5" t="n">
        <v>1620</v>
      </c>
      <c r="F1011" s="5" t="n">
        <v>0</v>
      </c>
    </row>
    <row r="1012" customFormat="false" ht="12.75" hidden="false" customHeight="true" outlineLevel="0" collapsed="false">
      <c r="A1012" s="4" t="s">
        <v>2019</v>
      </c>
      <c r="B1012" s="4" t="s">
        <v>2020</v>
      </c>
      <c r="C1012" s="5" t="n">
        <v>0</v>
      </c>
      <c r="D1012" s="5" t="n">
        <v>1620</v>
      </c>
      <c r="E1012" s="5" t="n">
        <v>1620</v>
      </c>
      <c r="F1012" s="5" t="n">
        <v>0</v>
      </c>
    </row>
    <row r="1013" customFormat="false" ht="12.75" hidden="false" customHeight="true" outlineLevel="0" collapsed="false">
      <c r="A1013" s="4" t="s">
        <v>2021</v>
      </c>
      <c r="B1013" s="4" t="s">
        <v>2022</v>
      </c>
      <c r="C1013" s="5" t="n">
        <v>0</v>
      </c>
      <c r="D1013" s="5" t="n">
        <v>810</v>
      </c>
      <c r="E1013" s="5" t="n">
        <v>810</v>
      </c>
      <c r="F1013" s="5" t="n">
        <v>0</v>
      </c>
    </row>
    <row r="1014" customFormat="false" ht="12.75" hidden="false" customHeight="true" outlineLevel="0" collapsed="false">
      <c r="A1014" s="4" t="s">
        <v>2023</v>
      </c>
      <c r="B1014" s="4" t="s">
        <v>2024</v>
      </c>
      <c r="C1014" s="5" t="n">
        <v>0</v>
      </c>
      <c r="D1014" s="5" t="n">
        <v>1620</v>
      </c>
      <c r="E1014" s="5" t="n">
        <v>1620</v>
      </c>
      <c r="F1014" s="5" t="n">
        <v>0</v>
      </c>
    </row>
    <row r="1015" customFormat="false" ht="12.75" hidden="false" customHeight="true" outlineLevel="0" collapsed="false">
      <c r="A1015" s="4" t="s">
        <v>2025</v>
      </c>
      <c r="B1015" s="4" t="s">
        <v>2026</v>
      </c>
      <c r="C1015" s="5" t="n">
        <v>0</v>
      </c>
      <c r="D1015" s="5" t="n">
        <v>5040</v>
      </c>
      <c r="E1015" s="5" t="n">
        <v>5040</v>
      </c>
      <c r="F1015" s="5" t="n">
        <v>0</v>
      </c>
    </row>
    <row r="1016" customFormat="false" ht="12.75" hidden="false" customHeight="true" outlineLevel="0" collapsed="false">
      <c r="A1016" s="4" t="s">
        <v>2027</v>
      </c>
      <c r="B1016" s="4" t="s">
        <v>2028</v>
      </c>
      <c r="C1016" s="5" t="n">
        <v>0</v>
      </c>
      <c r="D1016" s="5" t="n">
        <v>1620</v>
      </c>
      <c r="E1016" s="5" t="n">
        <v>1620</v>
      </c>
      <c r="F1016" s="5" t="n">
        <v>0</v>
      </c>
    </row>
    <row r="1017" customFormat="false" ht="12.75" hidden="false" customHeight="true" outlineLevel="0" collapsed="false">
      <c r="A1017" s="4" t="s">
        <v>2029</v>
      </c>
      <c r="B1017" s="4" t="s">
        <v>2030</v>
      </c>
      <c r="C1017" s="5" t="n">
        <v>0</v>
      </c>
      <c r="D1017" s="5" t="n">
        <v>14850</v>
      </c>
      <c r="E1017" s="5" t="n">
        <v>14850</v>
      </c>
      <c r="F1017" s="5" t="n">
        <v>0</v>
      </c>
    </row>
    <row r="1018" customFormat="false" ht="12.75" hidden="false" customHeight="true" outlineLevel="0" collapsed="false">
      <c r="A1018" s="4" t="s">
        <v>2031</v>
      </c>
      <c r="B1018" s="4" t="s">
        <v>2032</v>
      </c>
      <c r="C1018" s="5" t="n">
        <v>0</v>
      </c>
      <c r="D1018" s="5" t="n">
        <v>2430</v>
      </c>
      <c r="E1018" s="5" t="n">
        <v>2430</v>
      </c>
      <c r="F1018" s="5" t="n">
        <v>0</v>
      </c>
    </row>
    <row r="1019" customFormat="false" ht="12.75" hidden="false" customHeight="true" outlineLevel="0" collapsed="false">
      <c r="A1019" s="4" t="s">
        <v>2033</v>
      </c>
      <c r="B1019" s="4" t="s">
        <v>2034</v>
      </c>
      <c r="C1019" s="5" t="n">
        <v>0</v>
      </c>
      <c r="D1019" s="5" t="n">
        <v>4230</v>
      </c>
      <c r="E1019" s="5" t="n">
        <v>4230</v>
      </c>
      <c r="F1019" s="5" t="n">
        <v>0</v>
      </c>
    </row>
    <row r="1020" customFormat="false" ht="12.75" hidden="false" customHeight="true" outlineLevel="0" collapsed="false">
      <c r="A1020" s="4" t="s">
        <v>2035</v>
      </c>
      <c r="B1020" s="4" t="s">
        <v>2036</v>
      </c>
      <c r="C1020" s="5" t="n">
        <v>0</v>
      </c>
      <c r="D1020" s="5" t="n">
        <v>3240</v>
      </c>
      <c r="E1020" s="5" t="n">
        <v>3240</v>
      </c>
      <c r="F1020" s="5" t="n">
        <v>0</v>
      </c>
    </row>
    <row r="1021" customFormat="false" ht="12.75" hidden="false" customHeight="true" outlineLevel="0" collapsed="false">
      <c r="A1021" s="4" t="s">
        <v>2037</v>
      </c>
      <c r="B1021" s="4" t="s">
        <v>2038</v>
      </c>
      <c r="C1021" s="5" t="n">
        <v>0</v>
      </c>
      <c r="D1021" s="5" t="n">
        <v>14580</v>
      </c>
      <c r="E1021" s="5" t="n">
        <v>14580</v>
      </c>
      <c r="F1021" s="5" t="n">
        <v>0</v>
      </c>
    </row>
    <row r="1022" customFormat="false" ht="12.75" hidden="false" customHeight="true" outlineLevel="0" collapsed="false">
      <c r="A1022" s="4" t="s">
        <v>2039</v>
      </c>
      <c r="B1022" s="4" t="s">
        <v>2040</v>
      </c>
      <c r="C1022" s="5" t="n">
        <v>0</v>
      </c>
      <c r="D1022" s="5" t="n">
        <v>5670</v>
      </c>
      <c r="E1022" s="5" t="n">
        <v>5670</v>
      </c>
      <c r="F1022" s="5" t="n">
        <v>0</v>
      </c>
    </row>
    <row r="1023" customFormat="false" ht="12.75" hidden="false" customHeight="true" outlineLevel="0" collapsed="false">
      <c r="A1023" s="4" t="s">
        <v>2041</v>
      </c>
      <c r="B1023" s="4" t="s">
        <v>2042</v>
      </c>
      <c r="C1023" s="5" t="n">
        <v>0</v>
      </c>
      <c r="D1023" s="5" t="n">
        <v>2610</v>
      </c>
      <c r="E1023" s="5" t="n">
        <v>2610</v>
      </c>
      <c r="F1023" s="5" t="n">
        <v>0</v>
      </c>
    </row>
    <row r="1024" customFormat="false" ht="12.75" hidden="false" customHeight="true" outlineLevel="0" collapsed="false">
      <c r="A1024" s="4" t="s">
        <v>2043</v>
      </c>
      <c r="B1024" s="4" t="s">
        <v>2044</v>
      </c>
      <c r="C1024" s="5" t="n">
        <v>0</v>
      </c>
      <c r="D1024" s="5" t="n">
        <v>1620</v>
      </c>
      <c r="E1024" s="5" t="n">
        <v>1620</v>
      </c>
      <c r="F1024" s="5" t="n">
        <v>0</v>
      </c>
    </row>
    <row r="1025" customFormat="false" ht="12.75" hidden="false" customHeight="true" outlineLevel="0" collapsed="false">
      <c r="A1025" s="4" t="s">
        <v>2045</v>
      </c>
      <c r="B1025" s="4" t="s">
        <v>2046</v>
      </c>
      <c r="C1025" s="5" t="n">
        <v>0</v>
      </c>
      <c r="D1025" s="5" t="n">
        <v>1800</v>
      </c>
      <c r="E1025" s="5" t="n">
        <v>1800</v>
      </c>
      <c r="F1025" s="5" t="n">
        <v>0</v>
      </c>
    </row>
    <row r="1026" customFormat="false" ht="12.75" hidden="false" customHeight="true" outlineLevel="0" collapsed="false">
      <c r="A1026" s="4" t="s">
        <v>2047</v>
      </c>
      <c r="B1026" s="4" t="s">
        <v>2048</v>
      </c>
      <c r="C1026" s="5" t="n">
        <v>0</v>
      </c>
      <c r="D1026" s="5" t="n">
        <v>9000</v>
      </c>
      <c r="E1026" s="5" t="n">
        <v>9000</v>
      </c>
      <c r="F1026" s="5" t="n">
        <v>0</v>
      </c>
    </row>
    <row r="1027" customFormat="false" ht="12.75" hidden="false" customHeight="true" outlineLevel="0" collapsed="false">
      <c r="A1027" s="4" t="s">
        <v>2049</v>
      </c>
      <c r="B1027" s="4" t="s">
        <v>2050</v>
      </c>
      <c r="C1027" s="5" t="n">
        <v>0</v>
      </c>
      <c r="D1027" s="5" t="n">
        <v>1800</v>
      </c>
      <c r="E1027" s="5" t="n">
        <v>1800</v>
      </c>
      <c r="F1027" s="5" t="n">
        <v>0</v>
      </c>
    </row>
    <row r="1028" customFormat="false" ht="12.75" hidden="false" customHeight="true" outlineLevel="0" collapsed="false">
      <c r="A1028" s="4" t="s">
        <v>2051</v>
      </c>
      <c r="B1028" s="4" t="s">
        <v>2052</v>
      </c>
      <c r="C1028" s="5" t="n">
        <v>0</v>
      </c>
      <c r="D1028" s="5" t="n">
        <v>8190</v>
      </c>
      <c r="E1028" s="5" t="n">
        <v>8190</v>
      </c>
      <c r="F1028" s="5" t="n">
        <v>0</v>
      </c>
    </row>
    <row r="1029" customFormat="false" ht="12.75" hidden="false" customHeight="true" outlineLevel="0" collapsed="false">
      <c r="A1029" s="4" t="s">
        <v>2053</v>
      </c>
      <c r="B1029" s="4" t="s">
        <v>2054</v>
      </c>
      <c r="C1029" s="5" t="n">
        <v>0</v>
      </c>
      <c r="D1029" s="5" t="n">
        <v>900</v>
      </c>
      <c r="E1029" s="5" t="n">
        <v>900</v>
      </c>
      <c r="F1029" s="5" t="n">
        <v>0</v>
      </c>
    </row>
    <row r="1030" customFormat="false" ht="12.75" hidden="false" customHeight="true" outlineLevel="0" collapsed="false">
      <c r="A1030" s="4" t="s">
        <v>2055</v>
      </c>
      <c r="B1030" s="4" t="s">
        <v>2056</v>
      </c>
      <c r="C1030" s="5" t="n">
        <v>0</v>
      </c>
      <c r="D1030" s="5" t="n">
        <v>937.5</v>
      </c>
      <c r="E1030" s="5" t="n">
        <v>937.5</v>
      </c>
      <c r="F1030" s="5" t="n">
        <v>0</v>
      </c>
    </row>
    <row r="1031" customFormat="false" ht="12.75" hidden="false" customHeight="true" outlineLevel="0" collapsed="false">
      <c r="A1031" s="4" t="s">
        <v>2057</v>
      </c>
      <c r="B1031" s="4" t="s">
        <v>2058</v>
      </c>
      <c r="C1031" s="5" t="n">
        <v>0</v>
      </c>
      <c r="D1031" s="5" t="n">
        <v>810</v>
      </c>
      <c r="E1031" s="5" t="n">
        <v>810</v>
      </c>
      <c r="F1031" s="5" t="n">
        <v>0</v>
      </c>
    </row>
    <row r="1032" customFormat="false" ht="12.75" hidden="false" customHeight="true" outlineLevel="0" collapsed="false">
      <c r="A1032" s="4" t="s">
        <v>2059</v>
      </c>
      <c r="B1032" s="4" t="s">
        <v>2060</v>
      </c>
      <c r="C1032" s="5" t="n">
        <v>0</v>
      </c>
      <c r="D1032" s="5" t="n">
        <v>3240</v>
      </c>
      <c r="E1032" s="5" t="n">
        <v>3240</v>
      </c>
      <c r="F1032" s="5" t="n">
        <v>0</v>
      </c>
    </row>
    <row r="1033" customFormat="false" ht="12.75" hidden="false" customHeight="true" outlineLevel="0" collapsed="false">
      <c r="A1033" s="4" t="s">
        <v>2061</v>
      </c>
      <c r="B1033" s="4" t="s">
        <v>2062</v>
      </c>
      <c r="C1033" s="5" t="n">
        <v>0</v>
      </c>
      <c r="D1033" s="5" t="n">
        <v>1620</v>
      </c>
      <c r="E1033" s="5" t="n">
        <v>1620</v>
      </c>
      <c r="F1033" s="5" t="n">
        <v>0</v>
      </c>
    </row>
    <row r="1034" customFormat="false" ht="12.75" hidden="false" customHeight="true" outlineLevel="0" collapsed="false">
      <c r="A1034" s="4" t="s">
        <v>2063</v>
      </c>
      <c r="B1034" s="4" t="s">
        <v>2064</v>
      </c>
      <c r="C1034" s="5" t="n">
        <v>0</v>
      </c>
      <c r="D1034" s="5" t="n">
        <v>2610</v>
      </c>
      <c r="E1034" s="5" t="n">
        <v>2610</v>
      </c>
      <c r="F1034" s="5" t="n">
        <v>0</v>
      </c>
    </row>
    <row r="1035" customFormat="false" ht="12.75" hidden="false" customHeight="true" outlineLevel="0" collapsed="false">
      <c r="A1035" s="4" t="s">
        <v>2065</v>
      </c>
      <c r="B1035" s="4" t="s">
        <v>2066</v>
      </c>
      <c r="C1035" s="5" t="n">
        <v>0</v>
      </c>
      <c r="D1035" s="5" t="n">
        <v>3420</v>
      </c>
      <c r="E1035" s="5" t="n">
        <v>3420</v>
      </c>
      <c r="F1035" s="5" t="n">
        <v>0</v>
      </c>
    </row>
    <row r="1036" customFormat="false" ht="12.75" hidden="false" customHeight="true" outlineLevel="0" collapsed="false">
      <c r="A1036" s="4" t="s">
        <v>2067</v>
      </c>
      <c r="B1036" s="4" t="s">
        <v>2068</v>
      </c>
      <c r="C1036" s="5" t="n">
        <v>0</v>
      </c>
      <c r="D1036" s="5" t="n">
        <v>4050</v>
      </c>
      <c r="E1036" s="5" t="n">
        <v>4050</v>
      </c>
      <c r="F1036" s="5" t="n">
        <v>0</v>
      </c>
    </row>
    <row r="1037" customFormat="false" ht="12.75" hidden="false" customHeight="true" outlineLevel="0" collapsed="false">
      <c r="A1037" s="4" t="s">
        <v>2069</v>
      </c>
      <c r="B1037" s="4" t="s">
        <v>2070</v>
      </c>
      <c r="C1037" s="5" t="n">
        <v>0</v>
      </c>
      <c r="D1037" s="5" t="n">
        <v>1800</v>
      </c>
      <c r="E1037" s="5" t="n">
        <v>1800</v>
      </c>
      <c r="F1037" s="5" t="n">
        <v>0</v>
      </c>
    </row>
    <row r="1038" customFormat="false" ht="12.75" hidden="false" customHeight="true" outlineLevel="0" collapsed="false">
      <c r="A1038" s="4" t="s">
        <v>2071</v>
      </c>
      <c r="B1038" s="4" t="s">
        <v>2072</v>
      </c>
      <c r="C1038" s="5" t="n">
        <v>0</v>
      </c>
      <c r="D1038" s="5" t="n">
        <v>1620</v>
      </c>
      <c r="E1038" s="5" t="n">
        <v>1620</v>
      </c>
      <c r="F1038" s="5" t="n">
        <v>0</v>
      </c>
    </row>
    <row r="1039" customFormat="false" ht="12.75" hidden="false" customHeight="true" outlineLevel="0" collapsed="false">
      <c r="A1039" s="4" t="s">
        <v>2073</v>
      </c>
      <c r="B1039" s="4" t="s">
        <v>2074</v>
      </c>
      <c r="C1039" s="5" t="n">
        <v>0</v>
      </c>
      <c r="D1039" s="5" t="n">
        <v>1800</v>
      </c>
      <c r="E1039" s="5" t="n">
        <v>1800</v>
      </c>
      <c r="F1039" s="5" t="n">
        <v>0</v>
      </c>
    </row>
    <row r="1040" customFormat="false" ht="12.75" hidden="false" customHeight="true" outlineLevel="0" collapsed="false">
      <c r="A1040" s="4" t="s">
        <v>2075</v>
      </c>
      <c r="B1040" s="4" t="s">
        <v>2076</v>
      </c>
      <c r="C1040" s="5" t="n">
        <v>0</v>
      </c>
      <c r="D1040" s="5" t="n">
        <v>2430</v>
      </c>
      <c r="E1040" s="5" t="n">
        <v>2430</v>
      </c>
      <c r="F1040" s="5" t="n">
        <v>0</v>
      </c>
    </row>
    <row r="1041" customFormat="false" ht="12.75" hidden="false" customHeight="true" outlineLevel="0" collapsed="false">
      <c r="A1041" s="4" t="s">
        <v>2077</v>
      </c>
      <c r="B1041" s="4" t="s">
        <v>2078</v>
      </c>
      <c r="C1041" s="5" t="n">
        <v>0</v>
      </c>
      <c r="D1041" s="5" t="n">
        <v>750</v>
      </c>
      <c r="E1041" s="5" t="n">
        <v>750</v>
      </c>
      <c r="F1041" s="5" t="n">
        <v>0</v>
      </c>
    </row>
    <row r="1042" customFormat="false" ht="12.75" hidden="false" customHeight="true" outlineLevel="0" collapsed="false">
      <c r="A1042" s="4" t="s">
        <v>2079</v>
      </c>
      <c r="B1042" s="4" t="s">
        <v>2080</v>
      </c>
      <c r="C1042" s="5" t="n">
        <v>0</v>
      </c>
      <c r="D1042" s="5" t="n">
        <v>1620</v>
      </c>
      <c r="E1042" s="5" t="n">
        <v>1620</v>
      </c>
      <c r="F1042" s="5" t="n">
        <v>0</v>
      </c>
    </row>
    <row r="1043" customFormat="false" ht="12.75" hidden="false" customHeight="true" outlineLevel="0" collapsed="false">
      <c r="A1043" s="4" t="s">
        <v>2081</v>
      </c>
      <c r="B1043" s="4" t="s">
        <v>2082</v>
      </c>
      <c r="C1043" s="5" t="n">
        <v>0</v>
      </c>
      <c r="D1043" s="5" t="n">
        <v>1500</v>
      </c>
      <c r="E1043" s="5" t="n">
        <v>1500</v>
      </c>
      <c r="F1043" s="5" t="n">
        <v>0</v>
      </c>
    </row>
    <row r="1044" customFormat="false" ht="12.75" hidden="false" customHeight="true" outlineLevel="0" collapsed="false">
      <c r="A1044" s="4" t="s">
        <v>2083</v>
      </c>
      <c r="B1044" s="4" t="s">
        <v>2084</v>
      </c>
      <c r="C1044" s="5" t="n">
        <v>0</v>
      </c>
      <c r="D1044" s="5" t="n">
        <v>840</v>
      </c>
      <c r="E1044" s="5" t="n">
        <v>840</v>
      </c>
      <c r="F1044" s="5" t="n">
        <v>0</v>
      </c>
    </row>
    <row r="1045" customFormat="false" ht="12.75" hidden="false" customHeight="true" outlineLevel="0" collapsed="false">
      <c r="A1045" s="4" t="s">
        <v>2085</v>
      </c>
      <c r="B1045" s="4" t="s">
        <v>2086</v>
      </c>
      <c r="C1045" s="5" t="n">
        <v>0</v>
      </c>
      <c r="D1045" s="5" t="n">
        <v>1680</v>
      </c>
      <c r="E1045" s="5" t="n">
        <v>1680</v>
      </c>
      <c r="F1045" s="5" t="n">
        <v>0</v>
      </c>
    </row>
    <row r="1046" customFormat="false" ht="12.75" hidden="false" customHeight="true" outlineLevel="0" collapsed="false">
      <c r="A1046" s="4" t="s">
        <v>2087</v>
      </c>
      <c r="B1046" s="4" t="s">
        <v>2088</v>
      </c>
      <c r="C1046" s="5" t="n">
        <v>0</v>
      </c>
      <c r="D1046" s="5" t="n">
        <v>1875</v>
      </c>
      <c r="E1046" s="5" t="n">
        <v>1875</v>
      </c>
      <c r="F1046" s="5" t="n">
        <v>0</v>
      </c>
    </row>
    <row r="1047" customFormat="false" ht="12.75" hidden="false" customHeight="true" outlineLevel="0" collapsed="false">
      <c r="A1047" s="4" t="s">
        <v>2089</v>
      </c>
      <c r="B1047" s="4" t="s">
        <v>2090</v>
      </c>
      <c r="C1047" s="5" t="n">
        <v>0</v>
      </c>
      <c r="D1047" s="5" t="n">
        <v>750</v>
      </c>
      <c r="E1047" s="5" t="n">
        <v>750</v>
      </c>
      <c r="F1047" s="5" t="n">
        <v>0</v>
      </c>
    </row>
    <row r="1048" customFormat="false" ht="12.75" hidden="false" customHeight="true" outlineLevel="0" collapsed="false">
      <c r="A1048" s="4" t="s">
        <v>2091</v>
      </c>
      <c r="B1048" s="4" t="s">
        <v>2092</v>
      </c>
      <c r="C1048" s="5" t="n">
        <v>0</v>
      </c>
      <c r="D1048" s="5" t="n">
        <v>780</v>
      </c>
      <c r="E1048" s="5" t="n">
        <v>780</v>
      </c>
      <c r="F1048" s="5" t="n">
        <v>0</v>
      </c>
    </row>
    <row r="1049" customFormat="false" ht="12.75" hidden="false" customHeight="true" outlineLevel="0" collapsed="false">
      <c r="A1049" s="4" t="s">
        <v>2093</v>
      </c>
      <c r="B1049" s="4" t="s">
        <v>2094</v>
      </c>
      <c r="C1049" s="5" t="n">
        <v>0</v>
      </c>
      <c r="D1049" s="5" t="n">
        <v>3555</v>
      </c>
      <c r="E1049" s="5" t="n">
        <v>3555</v>
      </c>
      <c r="F1049" s="5" t="n">
        <v>0</v>
      </c>
    </row>
    <row r="1050" customFormat="false" ht="12.75" hidden="false" customHeight="true" outlineLevel="0" collapsed="false">
      <c r="A1050" s="4" t="s">
        <v>2095</v>
      </c>
      <c r="B1050" s="4" t="s">
        <v>2096</v>
      </c>
      <c r="C1050" s="5" t="n">
        <v>0</v>
      </c>
      <c r="D1050" s="5" t="n">
        <v>750</v>
      </c>
      <c r="E1050" s="5" t="n">
        <v>750</v>
      </c>
      <c r="F1050" s="5" t="n">
        <v>0</v>
      </c>
    </row>
    <row r="1051" customFormat="false" ht="12.75" hidden="false" customHeight="true" outlineLevel="0" collapsed="false">
      <c r="A1051" s="4" t="s">
        <v>2097</v>
      </c>
      <c r="B1051" s="4" t="s">
        <v>2098</v>
      </c>
      <c r="C1051" s="5" t="n">
        <v>0</v>
      </c>
      <c r="D1051" s="5" t="n">
        <v>2730</v>
      </c>
      <c r="E1051" s="5" t="n">
        <v>2730</v>
      </c>
      <c r="F1051" s="5" t="n">
        <v>0</v>
      </c>
    </row>
    <row r="1052" customFormat="false" ht="12.75" hidden="false" customHeight="true" outlineLevel="0" collapsed="false">
      <c r="A1052" s="4" t="s">
        <v>2099</v>
      </c>
      <c r="B1052" s="4" t="s">
        <v>2100</v>
      </c>
      <c r="C1052" s="5" t="n">
        <v>0</v>
      </c>
      <c r="D1052" s="5" t="n">
        <v>1680</v>
      </c>
      <c r="E1052" s="5" t="n">
        <v>1680</v>
      </c>
      <c r="F1052" s="5" t="n">
        <v>0</v>
      </c>
    </row>
    <row r="1053" customFormat="false" ht="12.75" hidden="false" customHeight="true" outlineLevel="0" collapsed="false">
      <c r="A1053" s="4" t="s">
        <v>2101</v>
      </c>
      <c r="B1053" s="4" t="s">
        <v>2102</v>
      </c>
      <c r="C1053" s="5" t="n">
        <v>0</v>
      </c>
      <c r="D1053" s="5" t="n">
        <v>810</v>
      </c>
      <c r="E1053" s="5" t="n">
        <v>810</v>
      </c>
      <c r="F1053" s="5" t="n">
        <v>0</v>
      </c>
    </row>
    <row r="1054" customFormat="false" ht="12.75" hidden="false" customHeight="true" outlineLevel="0" collapsed="false">
      <c r="A1054" s="4" t="s">
        <v>2103</v>
      </c>
      <c r="B1054" s="4" t="s">
        <v>2104</v>
      </c>
      <c r="C1054" s="5" t="n">
        <v>0</v>
      </c>
      <c r="D1054" s="5" t="n">
        <v>4110</v>
      </c>
      <c r="E1054" s="5" t="n">
        <v>4110</v>
      </c>
      <c r="F1054" s="5" t="n">
        <v>0</v>
      </c>
    </row>
    <row r="1055" customFormat="false" ht="12.75" hidden="false" customHeight="true" outlineLevel="0" collapsed="false">
      <c r="A1055" s="4" t="s">
        <v>2105</v>
      </c>
      <c r="B1055" s="4" t="s">
        <v>2106</v>
      </c>
      <c r="C1055" s="5" t="n">
        <v>0</v>
      </c>
      <c r="D1055" s="5" t="n">
        <v>1680</v>
      </c>
      <c r="E1055" s="5" t="n">
        <v>1680</v>
      </c>
      <c r="F1055" s="5" t="n">
        <v>0</v>
      </c>
    </row>
    <row r="1056" customFormat="false" ht="12.75" hidden="false" customHeight="true" outlineLevel="0" collapsed="false">
      <c r="A1056" s="4" t="s">
        <v>2107</v>
      </c>
      <c r="B1056" s="4" t="s">
        <v>2108</v>
      </c>
      <c r="C1056" s="5" t="n">
        <v>0</v>
      </c>
      <c r="D1056" s="5" t="n">
        <v>3750</v>
      </c>
      <c r="E1056" s="5" t="n">
        <v>3750</v>
      </c>
      <c r="F1056" s="5" t="n">
        <v>0</v>
      </c>
    </row>
    <row r="1057" customFormat="false" ht="12.75" hidden="false" customHeight="true" outlineLevel="0" collapsed="false">
      <c r="A1057" s="4" t="s">
        <v>2109</v>
      </c>
      <c r="B1057" s="4" t="s">
        <v>2110</v>
      </c>
      <c r="C1057" s="5" t="n">
        <v>0</v>
      </c>
      <c r="D1057" s="5" t="n">
        <v>840</v>
      </c>
      <c r="E1057" s="5" t="n">
        <v>840</v>
      </c>
      <c r="F1057" s="5" t="n">
        <v>0</v>
      </c>
    </row>
    <row r="1058" customFormat="false" ht="12.75" hidden="false" customHeight="true" outlineLevel="0" collapsed="false">
      <c r="A1058" s="4" t="s">
        <v>2111</v>
      </c>
      <c r="B1058" s="4" t="s">
        <v>2112</v>
      </c>
      <c r="C1058" s="5" t="n">
        <v>0</v>
      </c>
      <c r="D1058" s="5" t="n">
        <v>2520</v>
      </c>
      <c r="E1058" s="5" t="n">
        <v>2520</v>
      </c>
      <c r="F1058" s="5" t="n">
        <v>0</v>
      </c>
    </row>
    <row r="1059" customFormat="false" ht="12.75" hidden="false" customHeight="true" outlineLevel="0" collapsed="false">
      <c r="A1059" s="4" t="s">
        <v>2113</v>
      </c>
      <c r="B1059" s="4" t="s">
        <v>2114</v>
      </c>
      <c r="C1059" s="5" t="n">
        <v>0</v>
      </c>
      <c r="D1059" s="5" t="n">
        <v>3420</v>
      </c>
      <c r="E1059" s="5" t="n">
        <v>3420</v>
      </c>
      <c r="F1059" s="5" t="n">
        <v>0</v>
      </c>
    </row>
    <row r="1060" customFormat="false" ht="12.75" hidden="false" customHeight="true" outlineLevel="0" collapsed="false">
      <c r="A1060" s="4" t="s">
        <v>2115</v>
      </c>
      <c r="B1060" s="4" t="s">
        <v>2116</v>
      </c>
      <c r="C1060" s="5" t="n">
        <v>0</v>
      </c>
      <c r="D1060" s="5" t="n">
        <v>2430</v>
      </c>
      <c r="E1060" s="5" t="n">
        <v>2430</v>
      </c>
      <c r="F1060" s="5" t="n">
        <v>0</v>
      </c>
    </row>
    <row r="1061" customFormat="false" ht="12.75" hidden="false" customHeight="true" outlineLevel="0" collapsed="false">
      <c r="A1061" s="4" t="s">
        <v>2117</v>
      </c>
      <c r="B1061" s="4" t="s">
        <v>2118</v>
      </c>
      <c r="C1061" s="5" t="n">
        <v>0</v>
      </c>
      <c r="D1061" s="5" t="n">
        <v>900</v>
      </c>
      <c r="E1061" s="5" t="n">
        <v>900</v>
      </c>
      <c r="F1061" s="5" t="n">
        <v>0</v>
      </c>
    </row>
    <row r="1062" customFormat="false" ht="12.75" hidden="false" customHeight="true" outlineLevel="0" collapsed="false">
      <c r="A1062" s="4" t="s">
        <v>2119</v>
      </c>
      <c r="B1062" s="4" t="s">
        <v>2120</v>
      </c>
      <c r="C1062" s="5" t="n">
        <v>0</v>
      </c>
      <c r="D1062" s="5" t="n">
        <v>3240</v>
      </c>
      <c r="E1062" s="5" t="n">
        <v>3240</v>
      </c>
      <c r="F1062" s="5" t="n">
        <v>0</v>
      </c>
    </row>
    <row r="1063" customFormat="false" ht="12.75" hidden="false" customHeight="true" outlineLevel="0" collapsed="false">
      <c r="A1063" s="4" t="s">
        <v>2121</v>
      </c>
      <c r="B1063" s="4" t="s">
        <v>2122</v>
      </c>
      <c r="C1063" s="5" t="n">
        <v>0</v>
      </c>
      <c r="D1063" s="5" t="n">
        <v>3240</v>
      </c>
      <c r="E1063" s="5" t="n">
        <v>3240</v>
      </c>
      <c r="F1063" s="5" t="n">
        <v>0</v>
      </c>
    </row>
    <row r="1064" customFormat="false" ht="12.75" hidden="false" customHeight="true" outlineLevel="0" collapsed="false">
      <c r="A1064" s="4" t="s">
        <v>2123</v>
      </c>
      <c r="B1064" s="4" t="s">
        <v>2124</v>
      </c>
      <c r="C1064" s="5" t="n">
        <v>0</v>
      </c>
      <c r="D1064" s="5" t="n">
        <v>1800</v>
      </c>
      <c r="E1064" s="5" t="n">
        <v>1800</v>
      </c>
      <c r="F1064" s="5" t="n">
        <v>0</v>
      </c>
    </row>
    <row r="1065" customFormat="false" ht="12.75" hidden="false" customHeight="true" outlineLevel="0" collapsed="false">
      <c r="A1065" s="4" t="s">
        <v>2125</v>
      </c>
      <c r="B1065" s="4" t="s">
        <v>2126</v>
      </c>
      <c r="C1065" s="5" t="n">
        <v>0</v>
      </c>
      <c r="D1065" s="5" t="n">
        <v>3600</v>
      </c>
      <c r="E1065" s="5" t="n">
        <v>3600</v>
      </c>
      <c r="F1065" s="5" t="n">
        <v>0</v>
      </c>
    </row>
    <row r="1066" customFormat="false" ht="12.75" hidden="false" customHeight="true" outlineLevel="0" collapsed="false">
      <c r="A1066" s="4" t="s">
        <v>2127</v>
      </c>
      <c r="B1066" s="4" t="s">
        <v>2128</v>
      </c>
      <c r="C1066" s="5" t="n">
        <v>0</v>
      </c>
      <c r="D1066" s="5" t="n">
        <v>810</v>
      </c>
      <c r="E1066" s="5" t="n">
        <v>810</v>
      </c>
      <c r="F1066" s="5" t="n">
        <v>0</v>
      </c>
    </row>
    <row r="1067" customFormat="false" ht="12.75" hidden="false" customHeight="true" outlineLevel="0" collapsed="false">
      <c r="A1067" s="4" t="s">
        <v>2129</v>
      </c>
      <c r="B1067" s="4" t="s">
        <v>2130</v>
      </c>
      <c r="C1067" s="5" t="n">
        <v>0</v>
      </c>
      <c r="D1067" s="5" t="n">
        <v>840</v>
      </c>
      <c r="E1067" s="5" t="n">
        <v>840</v>
      </c>
      <c r="F1067" s="5" t="n">
        <v>0</v>
      </c>
    </row>
    <row r="1068" customFormat="false" ht="12.75" hidden="false" customHeight="true" outlineLevel="0" collapsed="false">
      <c r="A1068" s="4" t="s">
        <v>2131</v>
      </c>
      <c r="B1068" s="4" t="s">
        <v>2132</v>
      </c>
      <c r="C1068" s="5" t="n">
        <v>0</v>
      </c>
      <c r="D1068" s="5" t="n">
        <v>2250</v>
      </c>
      <c r="E1068" s="5" t="n">
        <v>2250</v>
      </c>
      <c r="F1068" s="5" t="n">
        <v>0</v>
      </c>
    </row>
    <row r="1069" customFormat="false" ht="12.75" hidden="false" customHeight="true" outlineLevel="0" collapsed="false">
      <c r="A1069" s="4" t="s">
        <v>2133</v>
      </c>
      <c r="B1069" s="4" t="s">
        <v>2134</v>
      </c>
      <c r="C1069" s="5" t="n">
        <v>0</v>
      </c>
      <c r="D1069" s="5" t="n">
        <v>2979</v>
      </c>
      <c r="E1069" s="5" t="n">
        <v>2979</v>
      </c>
      <c r="F1069" s="5" t="n">
        <v>0</v>
      </c>
    </row>
    <row r="1070" customFormat="false" ht="12.75" hidden="false" customHeight="true" outlineLevel="0" collapsed="false">
      <c r="A1070" s="4" t="s">
        <v>2135</v>
      </c>
      <c r="B1070" s="4" t="s">
        <v>2136</v>
      </c>
      <c r="C1070" s="5" t="n">
        <f aca="false">SUM(C1071:C1146)</f>
        <v>1007027.63</v>
      </c>
      <c r="D1070" s="5" t="n">
        <f aca="false">SUM(D1071:D1146)</f>
        <v>4818346.86</v>
      </c>
      <c r="E1070" s="5" t="n">
        <f aca="false">SUM(E1071:E1146)</f>
        <v>4717619.3</v>
      </c>
      <c r="F1070" s="5" t="n">
        <f aca="false">SUM(F1071:F1146)</f>
        <v>906300.07</v>
      </c>
    </row>
    <row r="1071" customFormat="false" ht="12.75" hidden="false" customHeight="true" outlineLevel="0" collapsed="false">
      <c r="A1071" s="4" t="s">
        <v>2137</v>
      </c>
      <c r="B1071" s="4" t="s">
        <v>2138</v>
      </c>
      <c r="C1071" s="5" t="n">
        <v>460</v>
      </c>
      <c r="D1071" s="5" t="n">
        <v>0</v>
      </c>
      <c r="E1071" s="5" t="n">
        <v>0</v>
      </c>
      <c r="F1071" s="5" t="n">
        <v>460</v>
      </c>
    </row>
    <row r="1072" customFormat="false" ht="12.75" hidden="false" customHeight="true" outlineLevel="0" collapsed="false">
      <c r="A1072" s="4" t="s">
        <v>2139</v>
      </c>
      <c r="B1072" s="4" t="s">
        <v>2140</v>
      </c>
      <c r="C1072" s="5" t="n">
        <v>1232.75</v>
      </c>
      <c r="D1072" s="5" t="n">
        <v>3940.62</v>
      </c>
      <c r="E1072" s="5" t="n">
        <v>3940.62</v>
      </c>
      <c r="F1072" s="5" t="n">
        <v>1232.75</v>
      </c>
    </row>
    <row r="1073" customFormat="false" ht="12.75" hidden="false" customHeight="true" outlineLevel="0" collapsed="false">
      <c r="A1073" s="4" t="s">
        <v>2141</v>
      </c>
      <c r="B1073" s="4" t="s">
        <v>2142</v>
      </c>
      <c r="C1073" s="5" t="n">
        <v>0</v>
      </c>
      <c r="D1073" s="5" t="n">
        <v>33279.98</v>
      </c>
      <c r="E1073" s="5" t="n">
        <v>51107</v>
      </c>
      <c r="F1073" s="5" t="n">
        <v>17827.02</v>
      </c>
    </row>
    <row r="1074" customFormat="false" ht="12.75" hidden="false" customHeight="true" outlineLevel="0" collapsed="false">
      <c r="A1074" s="4" t="s">
        <v>2143</v>
      </c>
      <c r="B1074" s="4" t="s">
        <v>2144</v>
      </c>
      <c r="C1074" s="5" t="n">
        <v>1500</v>
      </c>
      <c r="D1074" s="5" t="n">
        <v>0</v>
      </c>
      <c r="E1074" s="5" t="n">
        <v>0</v>
      </c>
      <c r="F1074" s="5" t="n">
        <v>1500</v>
      </c>
    </row>
    <row r="1075" customFormat="false" ht="12.75" hidden="false" customHeight="true" outlineLevel="0" collapsed="false">
      <c r="A1075" s="4" t="s">
        <v>2145</v>
      </c>
      <c r="B1075" s="4" t="s">
        <v>2146</v>
      </c>
      <c r="C1075" s="5" t="n">
        <v>213855.49</v>
      </c>
      <c r="D1075" s="5" t="n">
        <v>371162.59</v>
      </c>
      <c r="E1075" s="5" t="n">
        <v>285273.77</v>
      </c>
      <c r="F1075" s="5" t="n">
        <v>127966.67</v>
      </c>
    </row>
    <row r="1076" customFormat="false" ht="12.75" hidden="false" customHeight="true" outlineLevel="0" collapsed="false">
      <c r="A1076" s="4" t="s">
        <v>2147</v>
      </c>
      <c r="B1076" s="4" t="s">
        <v>2148</v>
      </c>
      <c r="C1076" s="5" t="n">
        <v>5609.61</v>
      </c>
      <c r="D1076" s="5" t="n">
        <v>25987.75</v>
      </c>
      <c r="E1076" s="5" t="n">
        <v>27353.38</v>
      </c>
      <c r="F1076" s="5" t="n">
        <v>6975.24</v>
      </c>
    </row>
    <row r="1077" customFormat="false" ht="12.75" hidden="false" customHeight="true" outlineLevel="0" collapsed="false">
      <c r="A1077" s="4" t="s">
        <v>2149</v>
      </c>
      <c r="B1077" s="4" t="s">
        <v>2150</v>
      </c>
      <c r="C1077" s="5" t="n">
        <v>350</v>
      </c>
      <c r="D1077" s="5" t="n">
        <v>0</v>
      </c>
      <c r="E1077" s="5" t="n">
        <v>0</v>
      </c>
      <c r="F1077" s="5" t="n">
        <v>350</v>
      </c>
    </row>
    <row r="1078" customFormat="false" ht="12.75" hidden="false" customHeight="true" outlineLevel="0" collapsed="false">
      <c r="A1078" s="4" t="s">
        <v>2151</v>
      </c>
      <c r="B1078" s="4" t="s">
        <v>2152</v>
      </c>
      <c r="C1078" s="5" t="n">
        <v>0</v>
      </c>
      <c r="D1078" s="5" t="n">
        <v>848.97</v>
      </c>
      <c r="E1078" s="5" t="n">
        <v>848.97</v>
      </c>
      <c r="F1078" s="5" t="n">
        <v>0</v>
      </c>
    </row>
    <row r="1079" customFormat="false" ht="12.75" hidden="false" customHeight="true" outlineLevel="0" collapsed="false">
      <c r="A1079" s="4" t="s">
        <v>2153</v>
      </c>
      <c r="B1079" s="4" t="s">
        <v>2154</v>
      </c>
      <c r="C1079" s="5" t="n">
        <v>4738.5</v>
      </c>
      <c r="D1079" s="5" t="n">
        <v>0</v>
      </c>
      <c r="E1079" s="5" t="n">
        <v>0</v>
      </c>
      <c r="F1079" s="5" t="n">
        <v>4738.5</v>
      </c>
    </row>
    <row r="1080" customFormat="false" ht="12.75" hidden="false" customHeight="true" outlineLevel="0" collapsed="false">
      <c r="A1080" s="4" t="s">
        <v>2155</v>
      </c>
      <c r="B1080" s="4" t="s">
        <v>2156</v>
      </c>
      <c r="C1080" s="5" t="n">
        <v>0</v>
      </c>
      <c r="D1080" s="5" t="n">
        <v>450</v>
      </c>
      <c r="E1080" s="5" t="n">
        <v>450</v>
      </c>
      <c r="F1080" s="5" t="n">
        <v>0</v>
      </c>
    </row>
    <row r="1081" customFormat="false" ht="12.75" hidden="false" customHeight="true" outlineLevel="0" collapsed="false">
      <c r="A1081" s="4" t="s">
        <v>2157</v>
      </c>
      <c r="B1081" s="4" t="s">
        <v>2158</v>
      </c>
      <c r="C1081" s="5" t="n">
        <v>0</v>
      </c>
      <c r="D1081" s="5" t="n">
        <v>2676.72</v>
      </c>
      <c r="E1081" s="5" t="n">
        <v>2676.72</v>
      </c>
      <c r="F1081" s="5" t="n">
        <v>0</v>
      </c>
    </row>
    <row r="1082" customFormat="false" ht="12.75" hidden="false" customHeight="true" outlineLevel="0" collapsed="false">
      <c r="A1082" s="4" t="s">
        <v>2159</v>
      </c>
      <c r="B1082" s="4" t="s">
        <v>2160</v>
      </c>
      <c r="C1082" s="5" t="n">
        <v>0</v>
      </c>
      <c r="D1082" s="5" t="n">
        <v>8794.89</v>
      </c>
      <c r="E1082" s="5" t="n">
        <v>8794.89</v>
      </c>
      <c r="F1082" s="5" t="n">
        <v>0</v>
      </c>
    </row>
    <row r="1083" customFormat="false" ht="12.75" hidden="false" customHeight="true" outlineLevel="0" collapsed="false">
      <c r="A1083" s="4" t="s">
        <v>2161</v>
      </c>
      <c r="B1083" s="4" t="s">
        <v>2162</v>
      </c>
      <c r="C1083" s="5" t="n">
        <v>14180.6</v>
      </c>
      <c r="D1083" s="5" t="n">
        <v>17875.6</v>
      </c>
      <c r="E1083" s="5" t="n">
        <v>5550</v>
      </c>
      <c r="F1083" s="5" t="n">
        <v>1855</v>
      </c>
    </row>
    <row r="1084" customFormat="false" ht="12.75" hidden="false" customHeight="true" outlineLevel="0" collapsed="false">
      <c r="A1084" s="4" t="s">
        <v>2163</v>
      </c>
      <c r="B1084" s="4" t="s">
        <v>2164</v>
      </c>
      <c r="C1084" s="5" t="n">
        <v>0</v>
      </c>
      <c r="D1084" s="5" t="n">
        <v>3463.93</v>
      </c>
      <c r="E1084" s="5" t="n">
        <v>5077.83</v>
      </c>
      <c r="F1084" s="5" t="n">
        <v>1613.9</v>
      </c>
    </row>
    <row r="1085" customFormat="false" ht="12.75" hidden="false" customHeight="true" outlineLevel="0" collapsed="false">
      <c r="A1085" s="4" t="s">
        <v>2165</v>
      </c>
      <c r="B1085" s="4" t="s">
        <v>2166</v>
      </c>
      <c r="C1085" s="5" t="n">
        <v>0</v>
      </c>
      <c r="D1085" s="5" t="n">
        <v>9731.1</v>
      </c>
      <c r="E1085" s="5" t="n">
        <v>9731.1</v>
      </c>
      <c r="F1085" s="5" t="n">
        <v>0</v>
      </c>
    </row>
    <row r="1086" customFormat="false" ht="12.75" hidden="false" customHeight="true" outlineLevel="0" collapsed="false">
      <c r="A1086" s="4" t="s">
        <v>2167</v>
      </c>
      <c r="B1086" s="4" t="s">
        <v>2168</v>
      </c>
      <c r="C1086" s="5" t="n">
        <v>708.9</v>
      </c>
      <c r="D1086" s="5" t="n">
        <v>5633.5</v>
      </c>
      <c r="E1086" s="5" t="n">
        <v>4924.6</v>
      </c>
      <c r="F1086" s="5" t="n">
        <v>0</v>
      </c>
    </row>
    <row r="1087" customFormat="false" ht="12.75" hidden="false" customHeight="true" outlineLevel="0" collapsed="false">
      <c r="A1087" s="4" t="s">
        <v>2169</v>
      </c>
      <c r="B1087" s="4" t="s">
        <v>2170</v>
      </c>
      <c r="C1087" s="5" t="n">
        <v>820</v>
      </c>
      <c r="D1087" s="5" t="n">
        <v>0</v>
      </c>
      <c r="E1087" s="5" t="n">
        <v>0</v>
      </c>
      <c r="F1087" s="5" t="n">
        <v>820</v>
      </c>
    </row>
    <row r="1088" customFormat="false" ht="12.75" hidden="false" customHeight="true" outlineLevel="0" collapsed="false">
      <c r="A1088" s="4" t="s">
        <v>2171</v>
      </c>
      <c r="B1088" s="4" t="s">
        <v>2172</v>
      </c>
      <c r="C1088" s="5" t="n">
        <v>260966.86</v>
      </c>
      <c r="D1088" s="5" t="n">
        <v>0</v>
      </c>
      <c r="E1088" s="5" t="n">
        <v>0</v>
      </c>
      <c r="F1088" s="5" t="n">
        <v>260966.86</v>
      </c>
    </row>
    <row r="1089" customFormat="false" ht="12.75" hidden="false" customHeight="true" outlineLevel="0" collapsed="false">
      <c r="A1089" s="4" t="s">
        <v>2173</v>
      </c>
      <c r="B1089" s="4" t="s">
        <v>2174</v>
      </c>
      <c r="C1089" s="5" t="n">
        <v>1830.86</v>
      </c>
      <c r="D1089" s="5" t="n">
        <v>0</v>
      </c>
      <c r="E1089" s="5" t="n">
        <v>0</v>
      </c>
      <c r="F1089" s="5" t="n">
        <v>1830.86</v>
      </c>
    </row>
    <row r="1090" customFormat="false" ht="12.75" hidden="false" customHeight="true" outlineLevel="0" collapsed="false">
      <c r="A1090" s="4" t="s">
        <v>2175</v>
      </c>
      <c r="B1090" s="4" t="s">
        <v>2176</v>
      </c>
      <c r="C1090" s="5" t="n">
        <v>1401.4</v>
      </c>
      <c r="D1090" s="5" t="n">
        <v>0</v>
      </c>
      <c r="E1090" s="5" t="n">
        <v>0</v>
      </c>
      <c r="F1090" s="5" t="n">
        <v>1401.4</v>
      </c>
    </row>
    <row r="1091" customFormat="false" ht="12.75" hidden="false" customHeight="true" outlineLevel="0" collapsed="false">
      <c r="A1091" s="4" t="s">
        <v>2177</v>
      </c>
      <c r="B1091" s="4" t="s">
        <v>2178</v>
      </c>
      <c r="C1091" s="5" t="n">
        <v>0</v>
      </c>
      <c r="D1091" s="5" t="n">
        <v>15.31</v>
      </c>
      <c r="E1091" s="5" t="n">
        <v>15.31</v>
      </c>
      <c r="F1091" s="5" t="n">
        <v>0</v>
      </c>
    </row>
    <row r="1092" customFormat="false" ht="12.75" hidden="false" customHeight="true" outlineLevel="0" collapsed="false">
      <c r="A1092" s="4" t="s">
        <v>2179</v>
      </c>
      <c r="B1092" s="4" t="s">
        <v>2180</v>
      </c>
      <c r="C1092" s="5" t="n">
        <v>740</v>
      </c>
      <c r="D1092" s="5" t="n">
        <v>3225</v>
      </c>
      <c r="E1092" s="5" t="n">
        <v>3505</v>
      </c>
      <c r="F1092" s="5" t="n">
        <v>1020</v>
      </c>
    </row>
    <row r="1093" customFormat="false" ht="12.75" hidden="false" customHeight="true" outlineLevel="0" collapsed="false">
      <c r="A1093" s="4" t="s">
        <v>2181</v>
      </c>
      <c r="B1093" s="4" t="s">
        <v>2182</v>
      </c>
      <c r="C1093" s="5" t="n">
        <v>1291.57</v>
      </c>
      <c r="D1093" s="5" t="n">
        <v>11530.21</v>
      </c>
      <c r="E1093" s="5" t="n">
        <v>10884.43</v>
      </c>
      <c r="F1093" s="5" t="n">
        <v>645.79</v>
      </c>
    </row>
    <row r="1094" customFormat="false" ht="12.75" hidden="false" customHeight="true" outlineLevel="0" collapsed="false">
      <c r="A1094" s="4" t="s">
        <v>2183</v>
      </c>
      <c r="B1094" s="4" t="s">
        <v>2184</v>
      </c>
      <c r="C1094" s="5" t="n">
        <v>21619.11</v>
      </c>
      <c r="D1094" s="5" t="n">
        <v>78473.93</v>
      </c>
      <c r="E1094" s="5" t="n">
        <v>79507.98</v>
      </c>
      <c r="F1094" s="5" t="n">
        <v>22653.16</v>
      </c>
    </row>
    <row r="1095" customFormat="false" ht="12.75" hidden="false" customHeight="true" outlineLevel="0" collapsed="false">
      <c r="A1095" s="4" t="s">
        <v>2185</v>
      </c>
      <c r="B1095" s="4" t="s">
        <v>2186</v>
      </c>
      <c r="C1095" s="5" t="n">
        <v>2226.67</v>
      </c>
      <c r="D1095" s="5" t="n">
        <v>3505.8</v>
      </c>
      <c r="E1095" s="5" t="n">
        <v>2743.31</v>
      </c>
      <c r="F1095" s="5" t="n">
        <v>1464.18</v>
      </c>
    </row>
    <row r="1096" customFormat="false" ht="12.75" hidden="false" customHeight="true" outlineLevel="0" collapsed="false">
      <c r="A1096" s="4" t="s">
        <v>2187</v>
      </c>
      <c r="B1096" s="4" t="s">
        <v>2188</v>
      </c>
      <c r="C1096" s="5" t="n">
        <v>2513.2</v>
      </c>
      <c r="D1096" s="5" t="n">
        <v>8358.92</v>
      </c>
      <c r="E1096" s="5" t="n">
        <v>8995.54</v>
      </c>
      <c r="F1096" s="5" t="n">
        <v>3149.82</v>
      </c>
    </row>
    <row r="1097" customFormat="false" ht="12.75" hidden="false" customHeight="true" outlineLevel="0" collapsed="false">
      <c r="A1097" s="4" t="s">
        <v>2189</v>
      </c>
      <c r="B1097" s="4" t="s">
        <v>2190</v>
      </c>
      <c r="C1097" s="5" t="n">
        <v>0</v>
      </c>
      <c r="D1097" s="5" t="n">
        <v>531.49</v>
      </c>
      <c r="E1097" s="5" t="n">
        <v>531.49</v>
      </c>
      <c r="F1097" s="5" t="n">
        <v>0</v>
      </c>
    </row>
    <row r="1098" customFormat="false" ht="12.75" hidden="false" customHeight="true" outlineLevel="0" collapsed="false">
      <c r="A1098" s="4" t="s">
        <v>2191</v>
      </c>
      <c r="B1098" s="4" t="s">
        <v>2192</v>
      </c>
      <c r="C1098" s="5" t="n">
        <v>1650</v>
      </c>
      <c r="D1098" s="5" t="n">
        <v>29723.98</v>
      </c>
      <c r="E1098" s="5" t="n">
        <v>29723.98</v>
      </c>
      <c r="F1098" s="5" t="n">
        <v>1650</v>
      </c>
    </row>
    <row r="1099" customFormat="false" ht="12.75" hidden="false" customHeight="true" outlineLevel="0" collapsed="false">
      <c r="A1099" s="4" t="s">
        <v>2193</v>
      </c>
      <c r="B1099" s="4" t="s">
        <v>2194</v>
      </c>
      <c r="C1099" s="5" t="n">
        <v>2280</v>
      </c>
      <c r="D1099" s="5" t="n">
        <v>4560</v>
      </c>
      <c r="E1099" s="5" t="n">
        <v>2280</v>
      </c>
      <c r="F1099" s="5" t="n">
        <v>0</v>
      </c>
    </row>
    <row r="1100" customFormat="false" ht="12.75" hidden="false" customHeight="true" outlineLevel="0" collapsed="false">
      <c r="A1100" s="4" t="s">
        <v>2195</v>
      </c>
      <c r="B1100" s="4" t="s">
        <v>2196</v>
      </c>
      <c r="C1100" s="5" t="n">
        <v>3806.25</v>
      </c>
      <c r="D1100" s="5" t="n">
        <v>15456.25</v>
      </c>
      <c r="E1100" s="5" t="n">
        <v>16581.25</v>
      </c>
      <c r="F1100" s="5" t="n">
        <v>4931.25</v>
      </c>
    </row>
    <row r="1101" customFormat="false" ht="12.75" hidden="false" customHeight="true" outlineLevel="0" collapsed="false">
      <c r="A1101" s="4" t="s">
        <v>2197</v>
      </c>
      <c r="B1101" s="4" t="s">
        <v>2198</v>
      </c>
      <c r="C1101" s="5" t="n">
        <v>35840</v>
      </c>
      <c r="D1101" s="5" t="n">
        <v>107520</v>
      </c>
      <c r="E1101" s="5" t="n">
        <v>107520</v>
      </c>
      <c r="F1101" s="5" t="n">
        <v>35840</v>
      </c>
    </row>
    <row r="1102" customFormat="false" ht="12.75" hidden="false" customHeight="true" outlineLevel="0" collapsed="false">
      <c r="A1102" s="4" t="s">
        <v>2199</v>
      </c>
      <c r="B1102" s="4" t="s">
        <v>2200</v>
      </c>
      <c r="C1102" s="5" t="n">
        <v>3080</v>
      </c>
      <c r="D1102" s="5" t="n">
        <v>0</v>
      </c>
      <c r="E1102" s="5" t="n">
        <v>0</v>
      </c>
      <c r="F1102" s="5" t="n">
        <v>3080</v>
      </c>
    </row>
    <row r="1103" customFormat="false" ht="12.75" hidden="false" customHeight="true" outlineLevel="0" collapsed="false">
      <c r="A1103" s="4" t="s">
        <v>2201</v>
      </c>
      <c r="B1103" s="4" t="s">
        <v>2202</v>
      </c>
      <c r="C1103" s="5" t="n">
        <v>0</v>
      </c>
      <c r="D1103" s="5" t="n">
        <v>756</v>
      </c>
      <c r="E1103" s="5" t="n">
        <v>756</v>
      </c>
      <c r="F1103" s="5" t="n">
        <v>0</v>
      </c>
    </row>
    <row r="1104" customFormat="false" ht="12.75" hidden="false" customHeight="true" outlineLevel="0" collapsed="false">
      <c r="A1104" s="4" t="s">
        <v>2203</v>
      </c>
      <c r="B1104" s="4" t="s">
        <v>2204</v>
      </c>
      <c r="C1104" s="5" t="n">
        <v>45671.46</v>
      </c>
      <c r="D1104" s="5" t="n">
        <v>36156.89</v>
      </c>
      <c r="E1104" s="5" t="n">
        <v>34856.48</v>
      </c>
      <c r="F1104" s="5" t="n">
        <v>44371.05</v>
      </c>
    </row>
    <row r="1105" customFormat="false" ht="12.75" hidden="false" customHeight="true" outlineLevel="0" collapsed="false">
      <c r="A1105" s="4" t="s">
        <v>2205</v>
      </c>
      <c r="B1105" s="4" t="s">
        <v>2206</v>
      </c>
      <c r="C1105" s="5" t="n">
        <v>67464.07</v>
      </c>
      <c r="D1105" s="5" t="n">
        <v>0</v>
      </c>
      <c r="E1105" s="5" t="n">
        <v>0</v>
      </c>
      <c r="F1105" s="5" t="n">
        <v>67464.07</v>
      </c>
    </row>
    <row r="1106" customFormat="false" ht="12.75" hidden="false" customHeight="true" outlineLevel="0" collapsed="false">
      <c r="A1106" s="4" t="s">
        <v>2207</v>
      </c>
      <c r="B1106" s="4" t="s">
        <v>2208</v>
      </c>
      <c r="C1106" s="5" t="n">
        <v>6385.92</v>
      </c>
      <c r="D1106" s="5" t="n">
        <v>26923.43</v>
      </c>
      <c r="E1106" s="5" t="n">
        <v>74313.52</v>
      </c>
      <c r="F1106" s="5" t="n">
        <v>53776.01</v>
      </c>
    </row>
    <row r="1107" customFormat="false" ht="12.75" hidden="false" customHeight="true" outlineLevel="0" collapsed="false">
      <c r="A1107" s="4" t="s">
        <v>2209</v>
      </c>
      <c r="B1107" s="4" t="s">
        <v>2210</v>
      </c>
      <c r="C1107" s="5" t="n">
        <v>30138.55</v>
      </c>
      <c r="D1107" s="5" t="n">
        <v>99376.85</v>
      </c>
      <c r="E1107" s="5" t="n">
        <v>86777.71</v>
      </c>
      <c r="F1107" s="5" t="n">
        <v>17539.41</v>
      </c>
    </row>
    <row r="1108" customFormat="false" ht="12.75" hidden="false" customHeight="true" outlineLevel="0" collapsed="false">
      <c r="A1108" s="4" t="s">
        <v>2211</v>
      </c>
      <c r="B1108" s="4" t="s">
        <v>2212</v>
      </c>
      <c r="C1108" s="5" t="n">
        <v>3228.7</v>
      </c>
      <c r="D1108" s="5" t="n">
        <v>10840.32</v>
      </c>
      <c r="E1108" s="5" t="n">
        <v>21829.9</v>
      </c>
      <c r="F1108" s="5" t="n">
        <v>14218.28</v>
      </c>
    </row>
    <row r="1109" customFormat="false" ht="12.75" hidden="false" customHeight="true" outlineLevel="0" collapsed="false">
      <c r="A1109" s="4" t="s">
        <v>2213</v>
      </c>
      <c r="B1109" s="4" t="s">
        <v>2214</v>
      </c>
      <c r="C1109" s="5" t="n">
        <v>0</v>
      </c>
      <c r="D1109" s="5" t="n">
        <v>1153</v>
      </c>
      <c r="E1109" s="5" t="n">
        <v>1153</v>
      </c>
      <c r="F1109" s="5" t="n">
        <v>0</v>
      </c>
    </row>
    <row r="1110" customFormat="false" ht="12.75" hidden="false" customHeight="true" outlineLevel="0" collapsed="false">
      <c r="A1110" s="4" t="s">
        <v>2215</v>
      </c>
      <c r="B1110" s="4" t="s">
        <v>2216</v>
      </c>
      <c r="C1110" s="5" t="n">
        <v>5950</v>
      </c>
      <c r="D1110" s="5" t="n">
        <v>17850</v>
      </c>
      <c r="E1110" s="5" t="n">
        <v>17850</v>
      </c>
      <c r="F1110" s="5" t="n">
        <v>5950</v>
      </c>
    </row>
    <row r="1111" customFormat="false" ht="12.75" hidden="false" customHeight="true" outlineLevel="0" collapsed="false">
      <c r="A1111" s="4" t="s">
        <v>2217</v>
      </c>
      <c r="B1111" s="4" t="s">
        <v>2218</v>
      </c>
      <c r="C1111" s="5" t="n">
        <v>26911.41</v>
      </c>
      <c r="D1111" s="5" t="n">
        <v>114722.05</v>
      </c>
      <c r="E1111" s="5" t="n">
        <v>92069</v>
      </c>
      <c r="F1111" s="5" t="n">
        <v>4258.36</v>
      </c>
    </row>
    <row r="1112" customFormat="false" ht="12.75" hidden="false" customHeight="true" outlineLevel="0" collapsed="false">
      <c r="A1112" s="4" t="s">
        <v>2219</v>
      </c>
      <c r="B1112" s="4" t="s">
        <v>2220</v>
      </c>
      <c r="C1112" s="5" t="n">
        <v>0</v>
      </c>
      <c r="D1112" s="5" t="n">
        <v>850381.31</v>
      </c>
      <c r="E1112" s="5" t="n">
        <v>850381.31</v>
      </c>
      <c r="F1112" s="5" t="n">
        <v>0</v>
      </c>
    </row>
    <row r="1113" customFormat="false" ht="12.75" hidden="false" customHeight="true" outlineLevel="0" collapsed="false">
      <c r="A1113" s="4" t="s">
        <v>2221</v>
      </c>
      <c r="B1113" s="4" t="s">
        <v>2222</v>
      </c>
      <c r="C1113" s="5" t="n">
        <v>5490</v>
      </c>
      <c r="D1113" s="5" t="n">
        <v>16470</v>
      </c>
      <c r="E1113" s="5" t="n">
        <v>16470</v>
      </c>
      <c r="F1113" s="5" t="n">
        <v>5490</v>
      </c>
    </row>
    <row r="1114" customFormat="false" ht="12.75" hidden="false" customHeight="true" outlineLevel="0" collapsed="false">
      <c r="A1114" s="4" t="s">
        <v>2223</v>
      </c>
      <c r="B1114" s="4" t="s">
        <v>2224</v>
      </c>
      <c r="C1114" s="5" t="n">
        <v>26322.45</v>
      </c>
      <c r="D1114" s="5" t="n">
        <v>113954.72</v>
      </c>
      <c r="E1114" s="5" t="n">
        <v>95827.27</v>
      </c>
      <c r="F1114" s="5" t="n">
        <v>8195</v>
      </c>
    </row>
    <row r="1115" customFormat="false" ht="12.75" hidden="false" customHeight="true" outlineLevel="0" collapsed="false">
      <c r="A1115" s="4" t="s">
        <v>2225</v>
      </c>
      <c r="B1115" s="4" t="s">
        <v>2226</v>
      </c>
      <c r="C1115" s="5" t="n">
        <v>30711</v>
      </c>
      <c r="D1115" s="5" t="n">
        <v>92133</v>
      </c>
      <c r="E1115" s="5" t="n">
        <v>92892.05</v>
      </c>
      <c r="F1115" s="5" t="n">
        <v>31470.05</v>
      </c>
    </row>
    <row r="1116" customFormat="false" ht="12.75" hidden="false" customHeight="true" outlineLevel="0" collapsed="false">
      <c r="A1116" s="4" t="s">
        <v>2227</v>
      </c>
      <c r="B1116" s="4" t="s">
        <v>2228</v>
      </c>
      <c r="C1116" s="5" t="n">
        <v>0</v>
      </c>
      <c r="D1116" s="5" t="n">
        <v>180</v>
      </c>
      <c r="E1116" s="5" t="n">
        <v>180</v>
      </c>
      <c r="F1116" s="5" t="n">
        <v>0</v>
      </c>
    </row>
    <row r="1117" customFormat="false" ht="12.75" hidden="false" customHeight="true" outlineLevel="0" collapsed="false">
      <c r="A1117" s="4" t="s">
        <v>2229</v>
      </c>
      <c r="B1117" s="4" t="s">
        <v>2230</v>
      </c>
      <c r="C1117" s="5" t="n">
        <v>36247.08</v>
      </c>
      <c r="D1117" s="5" t="n">
        <v>121016.8</v>
      </c>
      <c r="E1117" s="5" t="n">
        <v>131552.8</v>
      </c>
      <c r="F1117" s="5" t="n">
        <v>46783.08</v>
      </c>
    </row>
    <row r="1118" customFormat="false" ht="12.75" hidden="false" customHeight="true" outlineLevel="0" collapsed="false">
      <c r="A1118" s="4" t="s">
        <v>2231</v>
      </c>
      <c r="B1118" s="4" t="s">
        <v>2232</v>
      </c>
      <c r="C1118" s="5" t="n">
        <v>0</v>
      </c>
      <c r="D1118" s="5" t="n">
        <v>264283.54</v>
      </c>
      <c r="E1118" s="5" t="n">
        <v>173799.79</v>
      </c>
      <c r="F1118" s="5" t="n">
        <v>-90483.75</v>
      </c>
    </row>
    <row r="1119" customFormat="false" ht="12.75" hidden="false" customHeight="true" outlineLevel="0" collapsed="false">
      <c r="A1119" s="4" t="s">
        <v>2233</v>
      </c>
      <c r="B1119" s="4" t="s">
        <v>2234</v>
      </c>
      <c r="C1119" s="5" t="n">
        <v>0</v>
      </c>
      <c r="D1119" s="5" t="n">
        <v>9239.88</v>
      </c>
      <c r="E1119" s="5" t="n">
        <v>9239.88</v>
      </c>
      <c r="F1119" s="5" t="n">
        <v>0</v>
      </c>
    </row>
    <row r="1120" customFormat="false" ht="12.75" hidden="false" customHeight="true" outlineLevel="0" collapsed="false">
      <c r="A1120" s="4" t="s">
        <v>2235</v>
      </c>
      <c r="B1120" s="4" t="s">
        <v>2236</v>
      </c>
      <c r="C1120" s="5" t="n">
        <v>2333.34</v>
      </c>
      <c r="D1120" s="5" t="n">
        <v>0</v>
      </c>
      <c r="E1120" s="5" t="n">
        <v>0</v>
      </c>
      <c r="F1120" s="5" t="n">
        <v>2333.34</v>
      </c>
    </row>
    <row r="1121" customFormat="false" ht="12.75" hidden="false" customHeight="true" outlineLevel="0" collapsed="false">
      <c r="A1121" s="4" t="s">
        <v>2237</v>
      </c>
      <c r="B1121" s="4" t="s">
        <v>2238</v>
      </c>
      <c r="C1121" s="5" t="n">
        <v>0</v>
      </c>
      <c r="D1121" s="5" t="n">
        <v>39642.68</v>
      </c>
      <c r="E1121" s="5" t="n">
        <v>39642.68</v>
      </c>
      <c r="F1121" s="5" t="n">
        <v>0</v>
      </c>
    </row>
    <row r="1122" customFormat="false" ht="12.75" hidden="false" customHeight="true" outlineLevel="0" collapsed="false">
      <c r="A1122" s="4" t="s">
        <v>2239</v>
      </c>
      <c r="B1122" s="4" t="s">
        <v>2240</v>
      </c>
      <c r="C1122" s="5" t="n">
        <v>4400</v>
      </c>
      <c r="D1122" s="5" t="n">
        <v>0</v>
      </c>
      <c r="E1122" s="5" t="n">
        <v>0</v>
      </c>
      <c r="F1122" s="5" t="n">
        <v>4400</v>
      </c>
    </row>
    <row r="1123" customFormat="false" ht="12.75" hidden="false" customHeight="true" outlineLevel="0" collapsed="false">
      <c r="A1123" s="4" t="s">
        <v>2241</v>
      </c>
      <c r="B1123" s="4" t="s">
        <v>2242</v>
      </c>
      <c r="C1123" s="5" t="n">
        <v>37113.69</v>
      </c>
      <c r="D1123" s="5" t="n">
        <v>527707.26</v>
      </c>
      <c r="E1123" s="5" t="n">
        <v>552052.99</v>
      </c>
      <c r="F1123" s="5" t="n">
        <v>61459.42</v>
      </c>
    </row>
    <row r="1124" customFormat="false" ht="12.75" hidden="false" customHeight="true" outlineLevel="0" collapsed="false">
      <c r="A1124" s="4" t="s">
        <v>2243</v>
      </c>
      <c r="B1124" s="4" t="s">
        <v>2244</v>
      </c>
      <c r="C1124" s="5" t="n">
        <v>19245.85</v>
      </c>
      <c r="D1124" s="5" t="n">
        <v>398154.82</v>
      </c>
      <c r="E1124" s="5" t="n">
        <v>397431.27</v>
      </c>
      <c r="F1124" s="5" t="n">
        <v>18522.3</v>
      </c>
    </row>
    <row r="1125" customFormat="false" ht="12.75" hidden="false" customHeight="true" outlineLevel="0" collapsed="false">
      <c r="A1125" s="4" t="s">
        <v>2245</v>
      </c>
      <c r="B1125" s="4" t="s">
        <v>2246</v>
      </c>
      <c r="C1125" s="5" t="n">
        <v>0</v>
      </c>
      <c r="D1125" s="5" t="n">
        <v>2389.58</v>
      </c>
      <c r="E1125" s="5" t="n">
        <v>2389.59</v>
      </c>
      <c r="F1125" s="5" t="n">
        <v>0.01</v>
      </c>
    </row>
    <row r="1126" customFormat="false" ht="12.75" hidden="false" customHeight="true" outlineLevel="0" collapsed="false">
      <c r="A1126" s="4" t="s">
        <v>2247</v>
      </c>
      <c r="B1126" s="4" t="s">
        <v>2248</v>
      </c>
      <c r="C1126" s="5" t="n">
        <v>1000.38</v>
      </c>
      <c r="D1126" s="5" t="n">
        <v>4748.09</v>
      </c>
      <c r="E1126" s="5" t="n">
        <v>3747.71</v>
      </c>
      <c r="F1126" s="5" t="n">
        <v>0</v>
      </c>
    </row>
    <row r="1127" customFormat="false" ht="12.75" hidden="false" customHeight="true" outlineLevel="0" collapsed="false">
      <c r="A1127" s="4" t="s">
        <v>2249</v>
      </c>
      <c r="B1127" s="4" t="s">
        <v>2250</v>
      </c>
      <c r="C1127" s="5" t="n">
        <v>4077.59</v>
      </c>
      <c r="D1127" s="5" t="n">
        <v>12232.77</v>
      </c>
      <c r="E1127" s="5" t="n">
        <v>12232.77</v>
      </c>
      <c r="F1127" s="5" t="n">
        <v>4077.59</v>
      </c>
    </row>
    <row r="1128" customFormat="false" ht="12.75" hidden="false" customHeight="true" outlineLevel="0" collapsed="false">
      <c r="A1128" s="4" t="s">
        <v>2251</v>
      </c>
      <c r="B1128" s="4" t="s">
        <v>2252</v>
      </c>
      <c r="C1128" s="5" t="n">
        <v>0</v>
      </c>
      <c r="D1128" s="5" t="n">
        <v>9633</v>
      </c>
      <c r="E1128" s="5" t="n">
        <v>9633</v>
      </c>
      <c r="F1128" s="5" t="n">
        <v>0</v>
      </c>
    </row>
    <row r="1129" customFormat="false" ht="12.75" hidden="false" customHeight="true" outlineLevel="0" collapsed="false">
      <c r="A1129" s="4" t="s">
        <v>2253</v>
      </c>
      <c r="B1129" s="4" t="s">
        <v>2254</v>
      </c>
      <c r="C1129" s="5" t="n">
        <v>1800</v>
      </c>
      <c r="D1129" s="5" t="n">
        <v>5400</v>
      </c>
      <c r="E1129" s="5" t="n">
        <v>5400</v>
      </c>
      <c r="F1129" s="5" t="n">
        <v>1800</v>
      </c>
    </row>
    <row r="1130" customFormat="false" ht="12.75" hidden="false" customHeight="true" outlineLevel="0" collapsed="false">
      <c r="A1130" s="4" t="s">
        <v>2255</v>
      </c>
      <c r="B1130" s="4" t="s">
        <v>2256</v>
      </c>
      <c r="C1130" s="5" t="n">
        <v>0</v>
      </c>
      <c r="D1130" s="5" t="n">
        <v>2385.9</v>
      </c>
      <c r="E1130" s="5" t="n">
        <v>2385.9</v>
      </c>
      <c r="F1130" s="5" t="n">
        <v>0</v>
      </c>
    </row>
    <row r="1131" customFormat="false" ht="12.75" hidden="false" customHeight="true" outlineLevel="0" collapsed="false">
      <c r="A1131" s="4" t="s">
        <v>2257</v>
      </c>
      <c r="B1131" s="4" t="s">
        <v>2258</v>
      </c>
      <c r="C1131" s="5" t="n">
        <v>4062.04</v>
      </c>
      <c r="D1131" s="5" t="n">
        <v>13686.12</v>
      </c>
      <c r="E1131" s="5" t="n">
        <v>14686.12</v>
      </c>
      <c r="F1131" s="5" t="n">
        <v>5062.04</v>
      </c>
    </row>
    <row r="1132" customFormat="false" ht="12.75" hidden="false" customHeight="true" outlineLevel="0" collapsed="false">
      <c r="A1132" s="4" t="s">
        <v>2259</v>
      </c>
      <c r="B1132" s="4" t="s">
        <v>2260</v>
      </c>
      <c r="C1132" s="5" t="n">
        <v>600</v>
      </c>
      <c r="D1132" s="5" t="n">
        <v>1800</v>
      </c>
      <c r="E1132" s="5" t="n">
        <v>1200</v>
      </c>
      <c r="F1132" s="5" t="n">
        <v>0</v>
      </c>
    </row>
    <row r="1133" customFormat="false" ht="12.75" hidden="false" customHeight="true" outlineLevel="0" collapsed="false">
      <c r="A1133" s="4" t="s">
        <v>2261</v>
      </c>
      <c r="B1133" s="4" t="s">
        <v>2262</v>
      </c>
      <c r="C1133" s="5" t="n">
        <v>0</v>
      </c>
      <c r="D1133" s="5" t="n">
        <v>99909.64</v>
      </c>
      <c r="E1133" s="5" t="n">
        <v>99909.64</v>
      </c>
      <c r="F1133" s="5" t="n">
        <v>0</v>
      </c>
    </row>
    <row r="1134" customFormat="false" ht="12.75" hidden="false" customHeight="true" outlineLevel="0" collapsed="false">
      <c r="A1134" s="4" t="s">
        <v>2263</v>
      </c>
      <c r="B1134" s="4" t="s">
        <v>2264</v>
      </c>
      <c r="C1134" s="5" t="n">
        <v>0</v>
      </c>
      <c r="D1134" s="5" t="n">
        <v>687632.66</v>
      </c>
      <c r="E1134" s="5" t="n">
        <v>687632.66</v>
      </c>
      <c r="F1134" s="5" t="n">
        <v>0</v>
      </c>
    </row>
    <row r="1135" customFormat="false" ht="12.75" hidden="false" customHeight="true" outlineLevel="0" collapsed="false">
      <c r="A1135" s="4" t="s">
        <v>2265</v>
      </c>
      <c r="B1135" s="4" t="s">
        <v>2266</v>
      </c>
      <c r="C1135" s="5" t="n">
        <v>13222.26</v>
      </c>
      <c r="D1135" s="5" t="n">
        <v>55979.04</v>
      </c>
      <c r="E1135" s="5" t="n">
        <v>69201.3</v>
      </c>
      <c r="F1135" s="5" t="n">
        <v>26444.52</v>
      </c>
    </row>
    <row r="1136" customFormat="false" ht="12.75" hidden="false" customHeight="true" outlineLevel="0" collapsed="false">
      <c r="A1136" s="4" t="s">
        <v>2267</v>
      </c>
      <c r="B1136" s="4" t="s">
        <v>2268</v>
      </c>
      <c r="C1136" s="5" t="n">
        <v>1410</v>
      </c>
      <c r="D1136" s="5" t="n">
        <v>225075</v>
      </c>
      <c r="E1136" s="5" t="n">
        <v>226725</v>
      </c>
      <c r="F1136" s="5" t="n">
        <v>3060</v>
      </c>
    </row>
    <row r="1137" customFormat="false" ht="12.75" hidden="false" customHeight="true" outlineLevel="0" collapsed="false">
      <c r="A1137" s="4" t="s">
        <v>2269</v>
      </c>
      <c r="B1137" s="4" t="s">
        <v>2270</v>
      </c>
      <c r="C1137" s="5" t="n">
        <v>0</v>
      </c>
      <c r="D1137" s="5" t="n">
        <v>28584</v>
      </c>
      <c r="E1137" s="5" t="n">
        <v>28584</v>
      </c>
      <c r="F1137" s="5" t="n">
        <v>0</v>
      </c>
    </row>
    <row r="1138" customFormat="false" ht="12.75" hidden="false" customHeight="true" outlineLevel="0" collapsed="false">
      <c r="A1138" s="4" t="s">
        <v>2271</v>
      </c>
      <c r="B1138" s="4" t="s">
        <v>2272</v>
      </c>
      <c r="C1138" s="5" t="n">
        <v>0</v>
      </c>
      <c r="D1138" s="5" t="n">
        <v>5891.26</v>
      </c>
      <c r="E1138" s="5" t="n">
        <v>5891.26</v>
      </c>
      <c r="F1138" s="5" t="n">
        <v>0</v>
      </c>
    </row>
    <row r="1139" customFormat="false" ht="12.75" hidden="false" customHeight="true" outlineLevel="0" collapsed="false">
      <c r="A1139" s="4" t="s">
        <v>2273</v>
      </c>
      <c r="B1139" s="4" t="s">
        <v>2274</v>
      </c>
      <c r="C1139" s="5" t="n">
        <v>0</v>
      </c>
      <c r="D1139" s="5" t="n">
        <v>9225.05</v>
      </c>
      <c r="E1139" s="5" t="n">
        <v>9225.05</v>
      </c>
      <c r="F1139" s="5" t="n">
        <v>0</v>
      </c>
    </row>
    <row r="1140" customFormat="false" ht="12.75" hidden="false" customHeight="true" outlineLevel="0" collapsed="false">
      <c r="A1140" s="4" t="s">
        <v>2275</v>
      </c>
      <c r="B1140" s="4" t="s">
        <v>2276</v>
      </c>
      <c r="C1140" s="5" t="n">
        <v>256</v>
      </c>
      <c r="D1140" s="5" t="n">
        <v>826.52</v>
      </c>
      <c r="E1140" s="5" t="n">
        <v>1577.32</v>
      </c>
      <c r="F1140" s="5" t="n">
        <v>1006.8</v>
      </c>
    </row>
    <row r="1141" customFormat="false" ht="12.75" hidden="false" customHeight="true" outlineLevel="0" collapsed="false">
      <c r="A1141" s="4" t="s">
        <v>2277</v>
      </c>
      <c r="B1141" s="4" t="s">
        <v>2278</v>
      </c>
      <c r="C1141" s="5" t="n">
        <v>721.22</v>
      </c>
      <c r="D1141" s="5" t="n">
        <v>16500.59</v>
      </c>
      <c r="E1141" s="5" t="n">
        <v>15934.47</v>
      </c>
      <c r="F1141" s="5" t="n">
        <v>155.1</v>
      </c>
    </row>
    <row r="1142" customFormat="false" ht="12.75" hidden="false" customHeight="true" outlineLevel="0" collapsed="false">
      <c r="A1142" s="4" t="s">
        <v>2279</v>
      </c>
      <c r="B1142" s="4" t="s">
        <v>2280</v>
      </c>
      <c r="C1142" s="5" t="n">
        <v>49562.85</v>
      </c>
      <c r="D1142" s="5" t="n">
        <v>148688.55</v>
      </c>
      <c r="E1142" s="5" t="n">
        <v>153141.89</v>
      </c>
      <c r="F1142" s="5" t="n">
        <v>54016.19</v>
      </c>
    </row>
    <row r="1143" customFormat="false" ht="12.75" hidden="false" customHeight="true" outlineLevel="0" collapsed="false">
      <c r="A1143" s="4" t="s">
        <v>2281</v>
      </c>
      <c r="B1143" s="4" t="s">
        <v>2282</v>
      </c>
      <c r="C1143" s="5" t="n">
        <v>0</v>
      </c>
      <c r="D1143" s="5" t="n">
        <v>0</v>
      </c>
      <c r="E1143" s="5" t="n">
        <v>4000</v>
      </c>
      <c r="F1143" s="5" t="n">
        <v>4000</v>
      </c>
    </row>
    <row r="1144" customFormat="false" ht="12.75" hidden="false" customHeight="true" outlineLevel="0" collapsed="false">
      <c r="A1144" s="4" t="s">
        <v>2283</v>
      </c>
      <c r="B1144" s="4" t="s">
        <v>2284</v>
      </c>
      <c r="C1144" s="5" t="n">
        <v>0</v>
      </c>
      <c r="D1144" s="5" t="n">
        <v>0</v>
      </c>
      <c r="E1144" s="5" t="n">
        <v>568.8</v>
      </c>
      <c r="F1144" s="5" t="n">
        <v>568.8</v>
      </c>
    </row>
    <row r="1145" customFormat="false" ht="12.75" hidden="false" customHeight="true" outlineLevel="0" collapsed="false">
      <c r="A1145" s="4" t="s">
        <v>2285</v>
      </c>
      <c r="B1145" s="4" t="s">
        <v>2286</v>
      </c>
      <c r="C1145" s="5" t="n">
        <v>0</v>
      </c>
      <c r="D1145" s="5" t="n">
        <v>0</v>
      </c>
      <c r="E1145" s="5" t="n">
        <v>6390</v>
      </c>
      <c r="F1145" s="5" t="n">
        <v>6390</v>
      </c>
    </row>
    <row r="1146" customFormat="false" ht="12.75" hidden="false" customHeight="true" outlineLevel="0" collapsed="false">
      <c r="A1146" s="4" t="s">
        <v>2287</v>
      </c>
      <c r="B1146" s="4" t="s">
        <v>2288</v>
      </c>
      <c r="C1146" s="5" t="n">
        <v>0</v>
      </c>
      <c r="D1146" s="5" t="n">
        <v>70</v>
      </c>
      <c r="E1146" s="5" t="n">
        <v>70</v>
      </c>
      <c r="F1146" s="5" t="n">
        <v>0</v>
      </c>
    </row>
    <row r="1147" customFormat="false" ht="12.75" hidden="false" customHeight="true" outlineLevel="0" collapsed="false">
      <c r="A1147" s="4" t="s">
        <v>2289</v>
      </c>
      <c r="B1147" s="4" t="s">
        <v>2290</v>
      </c>
      <c r="C1147" s="5" t="n">
        <f aca="false">C1148+C1154+C1160+C1166+C1175</f>
        <v>7104399.43</v>
      </c>
      <c r="D1147" s="5" t="n">
        <f aca="false">D1148+D1154+D1160+D1166+D1175</f>
        <v>26415851.13</v>
      </c>
      <c r="E1147" s="5" t="n">
        <f aca="false">E1148+E1154+E1160+E1166+E1175</f>
        <v>27113283.79</v>
      </c>
      <c r="F1147" s="5" t="n">
        <f aca="false">F1148+F1154+F1160+F1166+F1175</f>
        <v>7801832.09</v>
      </c>
    </row>
    <row r="1148" customFormat="false" ht="12.75" hidden="false" customHeight="true" outlineLevel="0" collapsed="false">
      <c r="A1148" s="4" t="s">
        <v>2291</v>
      </c>
      <c r="B1148" s="4" t="s">
        <v>2292</v>
      </c>
      <c r="C1148" s="5" t="n">
        <f aca="false">SUM(C1149:C1153)</f>
        <v>4293670.42</v>
      </c>
      <c r="D1148" s="5" t="n">
        <f aca="false">SUM(D1149:D1153)</f>
        <v>19820425.56</v>
      </c>
      <c r="E1148" s="5" t="n">
        <f aca="false">SUM(E1149:E1153)</f>
        <v>20495258.2</v>
      </c>
      <c r="F1148" s="5" t="n">
        <f aca="false">SUM(F1149:F1153)</f>
        <v>4968503.06</v>
      </c>
    </row>
    <row r="1149" customFormat="false" ht="12.75" hidden="false" customHeight="true" outlineLevel="0" collapsed="false">
      <c r="A1149" s="4" t="s">
        <v>2293</v>
      </c>
      <c r="B1149" s="4" t="s">
        <v>2294</v>
      </c>
      <c r="C1149" s="5" t="n">
        <v>3788013.83</v>
      </c>
      <c r="D1149" s="5" t="n">
        <v>16773766.35</v>
      </c>
      <c r="E1149" s="5" t="n">
        <v>17393836.44</v>
      </c>
      <c r="F1149" s="5" t="n">
        <v>4408083.92</v>
      </c>
    </row>
    <row r="1150" customFormat="false" ht="12.75" hidden="false" customHeight="true" outlineLevel="0" collapsed="false">
      <c r="A1150" s="4" t="s">
        <v>2295</v>
      </c>
      <c r="B1150" s="4" t="s">
        <v>2296</v>
      </c>
      <c r="C1150" s="5" t="n">
        <v>69560.28</v>
      </c>
      <c r="D1150" s="5" t="n">
        <v>624844.62</v>
      </c>
      <c r="E1150" s="5" t="n">
        <v>692395.66</v>
      </c>
      <c r="F1150" s="5" t="n">
        <v>137111.32</v>
      </c>
    </row>
    <row r="1151" customFormat="false" ht="12.75" hidden="false" customHeight="true" outlineLevel="0" collapsed="false">
      <c r="A1151" s="4" t="s">
        <v>2297</v>
      </c>
      <c r="B1151" s="4" t="s">
        <v>2298</v>
      </c>
      <c r="C1151" s="5" t="n">
        <v>12255.49</v>
      </c>
      <c r="D1151" s="5" t="n">
        <v>38928.8</v>
      </c>
      <c r="E1151" s="5" t="n">
        <v>40044.75</v>
      </c>
      <c r="F1151" s="5" t="n">
        <v>13371.44</v>
      </c>
    </row>
    <row r="1152" customFormat="false" ht="12.75" hidden="false" customHeight="true" outlineLevel="0" collapsed="false">
      <c r="A1152" s="4" t="s">
        <v>2299</v>
      </c>
      <c r="B1152" s="4" t="s">
        <v>2300</v>
      </c>
      <c r="C1152" s="5" t="n">
        <v>53520.49</v>
      </c>
      <c r="D1152" s="5" t="n">
        <v>1256799.49</v>
      </c>
      <c r="E1152" s="5" t="n">
        <v>1210483.71</v>
      </c>
      <c r="F1152" s="5" t="n">
        <v>7204.71</v>
      </c>
    </row>
    <row r="1153" customFormat="false" ht="12.75" hidden="false" customHeight="true" outlineLevel="0" collapsed="false">
      <c r="A1153" s="4" t="s">
        <v>2301</v>
      </c>
      <c r="B1153" s="4" t="s">
        <v>2302</v>
      </c>
      <c r="C1153" s="5" t="n">
        <v>370320.33</v>
      </c>
      <c r="D1153" s="5" t="n">
        <v>1126086.3</v>
      </c>
      <c r="E1153" s="5" t="n">
        <v>1158497.64</v>
      </c>
      <c r="F1153" s="5" t="n">
        <v>402731.67</v>
      </c>
    </row>
    <row r="1154" customFormat="false" ht="12.75" hidden="false" customHeight="true" outlineLevel="0" collapsed="false">
      <c r="A1154" s="4" t="s">
        <v>2303</v>
      </c>
      <c r="B1154" s="4" t="s">
        <v>2304</v>
      </c>
      <c r="C1154" s="5" t="n">
        <f aca="false">SUM(C1155:C1159)</f>
        <v>916060.44</v>
      </c>
      <c r="D1154" s="5" t="n">
        <f aca="false">SUM(D1155:D1159)</f>
        <v>3285106.16</v>
      </c>
      <c r="E1154" s="5" t="n">
        <f aca="false">SUM(E1155:E1159)</f>
        <v>3375652.22</v>
      </c>
      <c r="F1154" s="5" t="n">
        <f aca="false">SUM(F1155:F1159)</f>
        <v>1006606.5</v>
      </c>
    </row>
    <row r="1155" customFormat="false" ht="12.75" hidden="false" customHeight="true" outlineLevel="0" collapsed="false">
      <c r="A1155" s="4" t="s">
        <v>2305</v>
      </c>
      <c r="B1155" s="4" t="s">
        <v>2306</v>
      </c>
      <c r="C1155" s="5" t="n">
        <v>4426.67</v>
      </c>
      <c r="D1155" s="5" t="n">
        <v>14006.38</v>
      </c>
      <c r="E1155" s="5" t="n">
        <v>13498.18</v>
      </c>
      <c r="F1155" s="5" t="n">
        <v>3918.47</v>
      </c>
    </row>
    <row r="1156" customFormat="false" ht="12.75" hidden="false" customHeight="true" outlineLevel="0" collapsed="false">
      <c r="A1156" s="4" t="s">
        <v>2307</v>
      </c>
      <c r="B1156" s="4" t="s">
        <v>2308</v>
      </c>
      <c r="C1156" s="5" t="n">
        <v>472616.83</v>
      </c>
      <c r="D1156" s="5" t="n">
        <v>1571997.47</v>
      </c>
      <c r="E1156" s="5" t="n">
        <v>1627188.32</v>
      </c>
      <c r="F1156" s="5" t="n">
        <v>527807.68</v>
      </c>
    </row>
    <row r="1157" customFormat="false" ht="12.75" hidden="false" customHeight="true" outlineLevel="0" collapsed="false">
      <c r="A1157" s="4" t="s">
        <v>2309</v>
      </c>
      <c r="B1157" s="4" t="s">
        <v>2310</v>
      </c>
      <c r="C1157" s="5" t="n">
        <v>437911.94</v>
      </c>
      <c r="D1157" s="5" t="n">
        <v>1454038.92</v>
      </c>
      <c r="E1157" s="5" t="n">
        <v>1489837.33</v>
      </c>
      <c r="F1157" s="5" t="n">
        <v>473710.35</v>
      </c>
    </row>
    <row r="1158" customFormat="false" ht="12.75" hidden="false" customHeight="true" outlineLevel="0" collapsed="false">
      <c r="A1158" s="4" t="s">
        <v>2311</v>
      </c>
      <c r="B1158" s="4" t="s">
        <v>2312</v>
      </c>
      <c r="C1158" s="5" t="n">
        <v>0</v>
      </c>
      <c r="D1158" s="5" t="n">
        <v>241553.39</v>
      </c>
      <c r="E1158" s="5" t="n">
        <v>241553.39</v>
      </c>
      <c r="F1158" s="5" t="n">
        <v>0</v>
      </c>
    </row>
    <row r="1159" customFormat="false" ht="12.75" hidden="false" customHeight="true" outlineLevel="0" collapsed="false">
      <c r="A1159" s="4" t="s">
        <v>2313</v>
      </c>
      <c r="B1159" s="4" t="s">
        <v>2314</v>
      </c>
      <c r="C1159" s="5" t="n">
        <v>1105</v>
      </c>
      <c r="D1159" s="5" t="n">
        <v>3510</v>
      </c>
      <c r="E1159" s="5" t="n">
        <v>3575</v>
      </c>
      <c r="F1159" s="5" t="n">
        <v>1170</v>
      </c>
    </row>
    <row r="1160" customFormat="false" ht="12.75" hidden="false" customHeight="true" outlineLevel="0" collapsed="false">
      <c r="A1160" s="4" t="s">
        <v>2315</v>
      </c>
      <c r="B1160" s="4" t="s">
        <v>2316</v>
      </c>
      <c r="C1160" s="5" t="n">
        <f aca="false">SUM(C1161:C1165)</f>
        <v>785224.74</v>
      </c>
      <c r="D1160" s="5" t="n">
        <f aca="false">SUM(D1161:D1165)</f>
        <v>1525777.81</v>
      </c>
      <c r="E1160" s="5" t="n">
        <f aca="false">SUM(E1161:E1165)</f>
        <v>1520059.25</v>
      </c>
      <c r="F1160" s="5" t="n">
        <f aca="false">SUM(F1161:F1165)</f>
        <v>779506.18</v>
      </c>
    </row>
    <row r="1161" customFormat="false" ht="12.75" hidden="false" customHeight="true" outlineLevel="0" collapsed="false">
      <c r="A1161" s="4" t="s">
        <v>2317</v>
      </c>
      <c r="B1161" s="4" t="s">
        <v>2318</v>
      </c>
      <c r="C1161" s="5" t="n">
        <v>554170.69</v>
      </c>
      <c r="D1161" s="5" t="n">
        <v>810195.85</v>
      </c>
      <c r="E1161" s="5" t="n">
        <v>789050.18</v>
      </c>
      <c r="F1161" s="5" t="n">
        <v>533025.02</v>
      </c>
    </row>
    <row r="1162" customFormat="false" ht="12.75" hidden="false" customHeight="true" outlineLevel="0" collapsed="false">
      <c r="A1162" s="4" t="s">
        <v>2319</v>
      </c>
      <c r="B1162" s="4" t="s">
        <v>2320</v>
      </c>
      <c r="C1162" s="5" t="n">
        <v>40213.08</v>
      </c>
      <c r="D1162" s="5" t="n">
        <v>131018.5</v>
      </c>
      <c r="E1162" s="5" t="n">
        <v>135072.67</v>
      </c>
      <c r="F1162" s="5" t="n">
        <v>44267.25</v>
      </c>
    </row>
    <row r="1163" customFormat="false" ht="12.75" hidden="false" customHeight="true" outlineLevel="0" collapsed="false">
      <c r="A1163" s="4" t="s">
        <v>2321</v>
      </c>
      <c r="B1163" s="4" t="s">
        <v>2322</v>
      </c>
      <c r="C1163" s="5" t="n">
        <v>136046.37</v>
      </c>
      <c r="D1163" s="5" t="n">
        <v>404811.97</v>
      </c>
      <c r="E1163" s="5" t="n">
        <v>419149.95</v>
      </c>
      <c r="F1163" s="5" t="n">
        <v>150384.35</v>
      </c>
    </row>
    <row r="1164" customFormat="false" ht="12.75" hidden="false" customHeight="true" outlineLevel="0" collapsed="false">
      <c r="A1164" s="4" t="s">
        <v>2323</v>
      </c>
      <c r="B1164" s="4" t="s">
        <v>2324</v>
      </c>
      <c r="C1164" s="5" t="n">
        <v>49187.43</v>
      </c>
      <c r="D1164" s="5" t="n">
        <v>162735.32</v>
      </c>
      <c r="E1164" s="5" t="n">
        <v>161065.36</v>
      </c>
      <c r="F1164" s="5" t="n">
        <v>47517.47</v>
      </c>
    </row>
    <row r="1165" customFormat="false" ht="12.75" hidden="false" customHeight="true" outlineLevel="0" collapsed="false">
      <c r="A1165" s="4" t="s">
        <v>2325</v>
      </c>
      <c r="B1165" s="4" t="s">
        <v>2326</v>
      </c>
      <c r="C1165" s="5" t="n">
        <v>5607.17</v>
      </c>
      <c r="D1165" s="5" t="n">
        <v>17016.17</v>
      </c>
      <c r="E1165" s="5" t="n">
        <v>15721.09</v>
      </c>
      <c r="F1165" s="5" t="n">
        <v>4312.09</v>
      </c>
    </row>
    <row r="1166" customFormat="false" ht="12.75" hidden="false" customHeight="true" outlineLevel="0" collapsed="false">
      <c r="A1166" s="4" t="s">
        <v>2327</v>
      </c>
      <c r="B1166" s="4" t="s">
        <v>2328</v>
      </c>
      <c r="C1166" s="5" t="n">
        <f aca="false">SUM(C1167:C1174)</f>
        <v>892224.64</v>
      </c>
      <c r="D1166" s="5" t="n">
        <f aca="false">SUM(D1167:D1174)</f>
        <v>1726531.79</v>
      </c>
      <c r="E1166" s="5" t="n">
        <f aca="false">SUM(E1167:E1174)</f>
        <v>1710449.26</v>
      </c>
      <c r="F1166" s="5" t="n">
        <f aca="false">SUM(F1167:F1174)</f>
        <v>876142.11</v>
      </c>
    </row>
    <row r="1167" customFormat="false" ht="12.75" hidden="false" customHeight="true" outlineLevel="0" collapsed="false">
      <c r="A1167" s="4" t="s">
        <v>2329</v>
      </c>
      <c r="B1167" s="4" t="s">
        <v>2330</v>
      </c>
      <c r="C1167" s="5" t="n">
        <v>35673.71</v>
      </c>
      <c r="D1167" s="5" t="n">
        <v>433268.35</v>
      </c>
      <c r="E1167" s="5" t="n">
        <v>415749.22</v>
      </c>
      <c r="F1167" s="5" t="n">
        <v>18154.58</v>
      </c>
    </row>
    <row r="1168" customFormat="false" ht="12.75" hidden="false" customHeight="true" outlineLevel="0" collapsed="false">
      <c r="A1168" s="4" t="s">
        <v>2331</v>
      </c>
      <c r="B1168" s="4" t="s">
        <v>2332</v>
      </c>
      <c r="C1168" s="5" t="n">
        <v>198242.63</v>
      </c>
      <c r="D1168" s="5" t="n">
        <v>378492.39</v>
      </c>
      <c r="E1168" s="5" t="n">
        <v>376907.38</v>
      </c>
      <c r="F1168" s="5" t="n">
        <v>196657.62</v>
      </c>
    </row>
    <row r="1169" customFormat="false" ht="12.75" hidden="false" customHeight="true" outlineLevel="0" collapsed="false">
      <c r="A1169" s="4" t="s">
        <v>2333</v>
      </c>
      <c r="B1169" s="4" t="s">
        <v>2334</v>
      </c>
      <c r="C1169" s="5" t="n">
        <v>0</v>
      </c>
      <c r="D1169" s="5" t="n">
        <v>6978.37</v>
      </c>
      <c r="E1169" s="5" t="n">
        <v>8548.51</v>
      </c>
      <c r="F1169" s="5" t="n">
        <v>1570.14</v>
      </c>
    </row>
    <row r="1170" customFormat="false" ht="12.75" hidden="false" customHeight="true" outlineLevel="0" collapsed="false">
      <c r="A1170" s="4" t="s">
        <v>2335</v>
      </c>
      <c r="B1170" s="4" t="s">
        <v>2336</v>
      </c>
      <c r="C1170" s="5" t="n">
        <v>230345.29</v>
      </c>
      <c r="D1170" s="5" t="n">
        <v>691188.69</v>
      </c>
      <c r="E1170" s="5" t="n">
        <v>696412.09</v>
      </c>
      <c r="F1170" s="5" t="n">
        <v>235568.69</v>
      </c>
    </row>
    <row r="1171" customFormat="false" ht="12.75" hidden="false" customHeight="true" outlineLevel="0" collapsed="false">
      <c r="A1171" s="4" t="s">
        <v>2337</v>
      </c>
      <c r="B1171" s="4" t="s">
        <v>2338</v>
      </c>
      <c r="C1171" s="5" t="n">
        <v>424191.08</v>
      </c>
      <c r="D1171" s="5" t="n">
        <v>0</v>
      </c>
      <c r="E1171" s="5" t="n">
        <v>0</v>
      </c>
      <c r="F1171" s="5" t="n">
        <v>424191.08</v>
      </c>
    </row>
    <row r="1172" customFormat="false" ht="12.75" hidden="false" customHeight="true" outlineLevel="0" collapsed="false">
      <c r="A1172" s="4" t="s">
        <v>2339</v>
      </c>
      <c r="B1172" s="4" t="s">
        <v>2340</v>
      </c>
      <c r="C1172" s="5" t="n">
        <v>721.41</v>
      </c>
      <c r="D1172" s="5" t="n">
        <v>14914.23</v>
      </c>
      <c r="E1172" s="5" t="n">
        <v>14192.82</v>
      </c>
      <c r="F1172" s="5" t="n">
        <v>0</v>
      </c>
    </row>
    <row r="1173" customFormat="false" ht="12.75" hidden="false" customHeight="true" outlineLevel="0" collapsed="false">
      <c r="A1173" s="4" t="s">
        <v>2341</v>
      </c>
      <c r="B1173" s="4" t="s">
        <v>2342</v>
      </c>
      <c r="C1173" s="5" t="n">
        <v>0</v>
      </c>
      <c r="D1173" s="5" t="n">
        <v>185293.25</v>
      </c>
      <c r="E1173" s="5" t="n">
        <v>185293.25</v>
      </c>
      <c r="F1173" s="5" t="n">
        <v>0</v>
      </c>
    </row>
    <row r="1174" customFormat="false" ht="12.75" hidden="false" customHeight="true" outlineLevel="0" collapsed="false">
      <c r="A1174" s="4" t="s">
        <v>2343</v>
      </c>
      <c r="B1174" s="4" t="s">
        <v>2344</v>
      </c>
      <c r="C1174" s="5" t="n">
        <v>3050.52</v>
      </c>
      <c r="D1174" s="5" t="n">
        <v>16396.51</v>
      </c>
      <c r="E1174" s="5" t="n">
        <v>13345.99</v>
      </c>
      <c r="F1174" s="5" t="n">
        <v>0</v>
      </c>
    </row>
    <row r="1175" customFormat="false" ht="12.75" hidden="false" customHeight="true" outlineLevel="0" collapsed="false">
      <c r="A1175" s="4" t="s">
        <v>2345</v>
      </c>
      <c r="B1175" s="4" t="s">
        <v>2346</v>
      </c>
      <c r="C1175" s="5" t="n">
        <f aca="false">SUM(C1176:C1177)</f>
        <v>217219.19</v>
      </c>
      <c r="D1175" s="5" t="n">
        <f aca="false">SUM(D1176:D1177)</f>
        <v>58009.81</v>
      </c>
      <c r="E1175" s="5" t="n">
        <f aca="false">SUM(E1176:E1177)</f>
        <v>11864.86</v>
      </c>
      <c r="F1175" s="5" t="n">
        <f aca="false">SUM(F1176:F1177)</f>
        <v>171074.24</v>
      </c>
    </row>
    <row r="1176" customFormat="false" ht="12.75" hidden="false" customHeight="true" outlineLevel="0" collapsed="false">
      <c r="A1176" s="4" t="s">
        <v>2347</v>
      </c>
      <c r="B1176" s="4" t="s">
        <v>2348</v>
      </c>
      <c r="C1176" s="5" t="n">
        <v>174772.68</v>
      </c>
      <c r="D1176" s="5" t="n">
        <v>46144.95</v>
      </c>
      <c r="E1176" s="5" t="n">
        <v>0</v>
      </c>
      <c r="F1176" s="5" t="n">
        <v>128627.73</v>
      </c>
    </row>
    <row r="1177" customFormat="false" ht="12.75" hidden="false" customHeight="true" outlineLevel="0" collapsed="false">
      <c r="A1177" s="4" t="s">
        <v>2349</v>
      </c>
      <c r="B1177" s="4" t="s">
        <v>2350</v>
      </c>
      <c r="C1177" s="5" t="n">
        <v>42446.51</v>
      </c>
      <c r="D1177" s="5" t="n">
        <v>11864.86</v>
      </c>
      <c r="E1177" s="5" t="n">
        <v>11864.86</v>
      </c>
      <c r="F1177" s="5" t="n">
        <v>42446.51</v>
      </c>
    </row>
    <row r="1178" customFormat="false" ht="12.75" hidden="false" customHeight="true" outlineLevel="0" collapsed="false">
      <c r="A1178" s="4" t="s">
        <v>2351</v>
      </c>
      <c r="B1178" s="4" t="s">
        <v>2352</v>
      </c>
      <c r="C1178" s="5" t="n">
        <f aca="false">C1179+C1182</f>
        <v>8181634.69</v>
      </c>
      <c r="D1178" s="5" t="n">
        <f aca="false">D1179+D1182</f>
        <v>3332662.35</v>
      </c>
      <c r="E1178" s="5" t="n">
        <f aca="false">E1179+E1182</f>
        <v>4608096.55</v>
      </c>
      <c r="F1178" s="5" t="n">
        <f aca="false">F1179+F1182</f>
        <v>9457068.89</v>
      </c>
    </row>
    <row r="1179" customFormat="false" ht="12.75" hidden="false" customHeight="true" outlineLevel="0" collapsed="false">
      <c r="A1179" s="4" t="s">
        <v>2353</v>
      </c>
      <c r="B1179" s="4" t="s">
        <v>2354</v>
      </c>
      <c r="C1179" s="5" t="n">
        <f aca="false">SUM(C1180:C1181)</f>
        <v>74108.3</v>
      </c>
      <c r="D1179" s="5" t="n">
        <f aca="false">SUM(D1180:D1181)</f>
        <v>47707.21</v>
      </c>
      <c r="E1179" s="5" t="n">
        <f aca="false">SUM(E1180:E1181)</f>
        <v>76289.22</v>
      </c>
      <c r="F1179" s="5" t="n">
        <f aca="false">SUM(F1180:F1181)</f>
        <v>102690.31</v>
      </c>
    </row>
    <row r="1180" customFormat="false" ht="12.75" hidden="false" customHeight="true" outlineLevel="0" collapsed="false">
      <c r="A1180" s="4" t="s">
        <v>2355</v>
      </c>
      <c r="B1180" s="4" t="s">
        <v>2356</v>
      </c>
      <c r="C1180" s="5" t="n">
        <v>73879.78</v>
      </c>
      <c r="D1180" s="5" t="n">
        <v>47707.21</v>
      </c>
      <c r="E1180" s="5" t="n">
        <v>76289.22</v>
      </c>
      <c r="F1180" s="5" t="n">
        <v>102461.79</v>
      </c>
    </row>
    <row r="1181" customFormat="false" ht="12.75" hidden="false" customHeight="true" outlineLevel="0" collapsed="false">
      <c r="A1181" s="4" t="s">
        <v>2357</v>
      </c>
      <c r="B1181" s="4" t="s">
        <v>2358</v>
      </c>
      <c r="C1181" s="5" t="n">
        <v>228.52</v>
      </c>
      <c r="D1181" s="5" t="n">
        <v>0</v>
      </c>
      <c r="E1181" s="5" t="n">
        <v>0</v>
      </c>
      <c r="F1181" s="5" t="n">
        <v>228.52</v>
      </c>
    </row>
    <row r="1182" customFormat="false" ht="12.75" hidden="false" customHeight="true" outlineLevel="0" collapsed="false">
      <c r="A1182" s="4" t="s">
        <v>2359</v>
      </c>
      <c r="B1182" s="4" t="s">
        <v>2360</v>
      </c>
      <c r="C1182" s="5" t="n">
        <f aca="false">SUM(C1183:C1186)</f>
        <v>8107526.39</v>
      </c>
      <c r="D1182" s="5" t="n">
        <f aca="false">SUM(D1183:D1186)</f>
        <v>3284955.14</v>
      </c>
      <c r="E1182" s="5" t="n">
        <f aca="false">SUM(E1183:E1186)</f>
        <v>4531807.33</v>
      </c>
      <c r="F1182" s="5" t="n">
        <f aca="false">SUM(F1183:F1186)</f>
        <v>9354378.58</v>
      </c>
    </row>
    <row r="1183" customFormat="false" ht="12.75" hidden="false" customHeight="true" outlineLevel="0" collapsed="false">
      <c r="A1183" s="4" t="s">
        <v>2361</v>
      </c>
      <c r="B1183" s="4" t="s">
        <v>2362</v>
      </c>
      <c r="C1183" s="5" t="n">
        <v>6322540.29</v>
      </c>
      <c r="D1183" s="5" t="n">
        <v>2777134.48</v>
      </c>
      <c r="E1183" s="5" t="n">
        <v>2920962.67</v>
      </c>
      <c r="F1183" s="5" t="n">
        <v>6466368.48</v>
      </c>
    </row>
    <row r="1184" customFormat="false" ht="12.75" hidden="false" customHeight="true" outlineLevel="0" collapsed="false">
      <c r="A1184" s="4" t="s">
        <v>2363</v>
      </c>
      <c r="B1184" s="4" t="s">
        <v>2364</v>
      </c>
      <c r="C1184" s="5" t="n">
        <v>1185958.63</v>
      </c>
      <c r="D1184" s="5" t="n">
        <v>265100.72</v>
      </c>
      <c r="E1184" s="5" t="n">
        <v>1275954.82</v>
      </c>
      <c r="F1184" s="5" t="n">
        <v>2196812.73</v>
      </c>
    </row>
    <row r="1185" customFormat="false" ht="12.75" hidden="false" customHeight="true" outlineLevel="0" collapsed="false">
      <c r="A1185" s="4" t="s">
        <v>2365</v>
      </c>
      <c r="B1185" s="4" t="s">
        <v>2366</v>
      </c>
      <c r="C1185" s="5" t="n">
        <v>504425.99</v>
      </c>
      <c r="D1185" s="5" t="n">
        <v>222382.39</v>
      </c>
      <c r="E1185" s="5" t="n">
        <v>233851.02</v>
      </c>
      <c r="F1185" s="5" t="n">
        <v>515894.62</v>
      </c>
    </row>
    <row r="1186" customFormat="false" ht="12.75" hidden="false" customHeight="true" outlineLevel="0" collapsed="false">
      <c r="A1186" s="4" t="s">
        <v>2367</v>
      </c>
      <c r="B1186" s="4" t="s">
        <v>2368</v>
      </c>
      <c r="C1186" s="5" t="n">
        <v>94601.48</v>
      </c>
      <c r="D1186" s="5" t="n">
        <v>20337.55</v>
      </c>
      <c r="E1186" s="5" t="n">
        <v>101038.82</v>
      </c>
      <c r="F1186" s="5" t="n">
        <v>175302.75</v>
      </c>
    </row>
    <row r="1187" customFormat="false" ht="12.75" hidden="false" customHeight="true" outlineLevel="0" collapsed="false">
      <c r="A1187" s="4" t="s">
        <v>2369</v>
      </c>
      <c r="B1187" s="4" t="s">
        <v>2370</v>
      </c>
      <c r="C1187" s="5" t="n">
        <f aca="false">C1188+C1190+C1195+C1198+C1200+C1202</f>
        <v>25516185.01</v>
      </c>
      <c r="D1187" s="5" t="n">
        <f aca="false">D1188+D1190+D1195+D1198+D1200+D1202</f>
        <v>41279141.7</v>
      </c>
      <c r="E1187" s="5" t="n">
        <f aca="false">E1188+E1190+E1195+E1198+E1200+E1202</f>
        <v>46095724.3</v>
      </c>
      <c r="F1187" s="5" t="n">
        <f aca="false">F1188+F1190+F1195+F1198+F1200+F1202</f>
        <v>30332767.61</v>
      </c>
    </row>
    <row r="1188" customFormat="false" ht="12.75" hidden="false" customHeight="true" outlineLevel="0" collapsed="false">
      <c r="A1188" s="4" t="s">
        <v>2371</v>
      </c>
      <c r="B1188" s="4" t="s">
        <v>2372</v>
      </c>
      <c r="C1188" s="5" t="n">
        <f aca="false">SUM(C1189:C1189)</f>
        <v>-5769.91</v>
      </c>
      <c r="D1188" s="5" t="n">
        <f aca="false">SUM(D1189:D1189)</f>
        <v>0</v>
      </c>
      <c r="E1188" s="5" t="n">
        <f aca="false">SUM(E1189:E1189)</f>
        <v>0</v>
      </c>
      <c r="F1188" s="5" t="n">
        <f aca="false">SUM(F1189:F1189)</f>
        <v>-5769.91</v>
      </c>
    </row>
    <row r="1189" customFormat="false" ht="12.75" hidden="false" customHeight="true" outlineLevel="0" collapsed="false">
      <c r="A1189" s="4" t="s">
        <v>2373</v>
      </c>
      <c r="B1189" s="4" t="s">
        <v>2374</v>
      </c>
      <c r="C1189" s="5" t="n">
        <v>-5769.91</v>
      </c>
      <c r="D1189" s="5" t="n">
        <v>0</v>
      </c>
      <c r="E1189" s="5" t="n">
        <v>0</v>
      </c>
      <c r="F1189" s="5" t="n">
        <v>-5769.91</v>
      </c>
    </row>
    <row r="1190" customFormat="false" ht="12.75" hidden="false" customHeight="true" outlineLevel="0" collapsed="false">
      <c r="A1190" s="4" t="s">
        <v>2375</v>
      </c>
      <c r="B1190" s="4" t="s">
        <v>2376</v>
      </c>
      <c r="C1190" s="5" t="n">
        <f aca="false">SUM(C1191:C1194)</f>
        <v>16064949.07</v>
      </c>
      <c r="D1190" s="5" t="n">
        <f aca="false">SUM(D1191:D1194)</f>
        <v>34567288.14</v>
      </c>
      <c r="E1190" s="5" t="n">
        <f aca="false">SUM(E1191:E1194)</f>
        <v>39318295.12</v>
      </c>
      <c r="F1190" s="5" t="n">
        <f aca="false">SUM(F1191:F1194)</f>
        <v>20815956.05</v>
      </c>
    </row>
    <row r="1191" customFormat="false" ht="12.75" hidden="false" customHeight="true" outlineLevel="0" collapsed="false">
      <c r="A1191" s="4" t="s">
        <v>2377</v>
      </c>
      <c r="B1191" s="4" t="s">
        <v>2378</v>
      </c>
      <c r="C1191" s="5" t="n">
        <v>3410020.94</v>
      </c>
      <c r="D1191" s="5" t="n">
        <v>8389252.11</v>
      </c>
      <c r="E1191" s="5" t="n">
        <v>10176290.3</v>
      </c>
      <c r="F1191" s="5" t="n">
        <v>5197059.13</v>
      </c>
    </row>
    <row r="1192" customFormat="false" ht="12.75" hidden="false" customHeight="true" outlineLevel="0" collapsed="false">
      <c r="A1192" s="4" t="s">
        <v>2379</v>
      </c>
      <c r="B1192" s="4" t="s">
        <v>2380</v>
      </c>
      <c r="C1192" s="5" t="n">
        <v>4474780.27</v>
      </c>
      <c r="D1192" s="5" t="n">
        <v>9057585.59</v>
      </c>
      <c r="E1192" s="5" t="n">
        <v>9786665.36</v>
      </c>
      <c r="F1192" s="5" t="n">
        <v>5203860.04</v>
      </c>
    </row>
    <row r="1193" customFormat="false" ht="12.75" hidden="false" customHeight="true" outlineLevel="0" collapsed="false">
      <c r="A1193" s="4" t="s">
        <v>2381</v>
      </c>
      <c r="B1193" s="4" t="s">
        <v>2382</v>
      </c>
      <c r="C1193" s="5" t="n">
        <v>4310709.95</v>
      </c>
      <c r="D1193" s="5" t="n">
        <v>9108158.03</v>
      </c>
      <c r="E1193" s="5" t="n">
        <v>9638261.19</v>
      </c>
      <c r="F1193" s="5" t="n">
        <v>4840813.11</v>
      </c>
    </row>
    <row r="1194" customFormat="false" ht="12.75" hidden="false" customHeight="true" outlineLevel="0" collapsed="false">
      <c r="A1194" s="4" t="s">
        <v>2383</v>
      </c>
      <c r="B1194" s="4" t="s">
        <v>2384</v>
      </c>
      <c r="C1194" s="5" t="n">
        <v>3869437.91</v>
      </c>
      <c r="D1194" s="5" t="n">
        <v>8012292.41</v>
      </c>
      <c r="E1194" s="5" t="n">
        <v>9717078.27</v>
      </c>
      <c r="F1194" s="5" t="n">
        <v>5574223.77</v>
      </c>
    </row>
    <row r="1195" customFormat="false" ht="12.75" hidden="false" customHeight="true" outlineLevel="0" collapsed="false">
      <c r="A1195" s="4" t="s">
        <v>2385</v>
      </c>
      <c r="B1195" s="4" t="s">
        <v>2386</v>
      </c>
      <c r="C1195" s="5" t="n">
        <f aca="false">SUM(C1196:C1197)</f>
        <v>5221054.93</v>
      </c>
      <c r="D1195" s="5" t="n">
        <f aca="false">SUM(D1196:D1197)</f>
        <v>2284795.57</v>
      </c>
      <c r="E1195" s="5" t="n">
        <f aca="false">SUM(E1196:E1197)</f>
        <v>2561943.48</v>
      </c>
      <c r="F1195" s="5" t="n">
        <f aca="false">SUM(F1196:F1197)</f>
        <v>5498202.84</v>
      </c>
    </row>
    <row r="1196" customFormat="false" ht="12.75" hidden="false" customHeight="true" outlineLevel="0" collapsed="false">
      <c r="A1196" s="4" t="s">
        <v>2387</v>
      </c>
      <c r="B1196" s="4" t="s">
        <v>2388</v>
      </c>
      <c r="C1196" s="5" t="n">
        <v>2754838.06</v>
      </c>
      <c r="D1196" s="5" t="n">
        <v>1182376.45</v>
      </c>
      <c r="E1196" s="5" t="n">
        <v>1269541.92</v>
      </c>
      <c r="F1196" s="5" t="n">
        <v>2842003.53</v>
      </c>
    </row>
    <row r="1197" customFormat="false" ht="12.75" hidden="false" customHeight="true" outlineLevel="0" collapsed="false">
      <c r="A1197" s="4" t="s">
        <v>2389</v>
      </c>
      <c r="B1197" s="4" t="s">
        <v>2390</v>
      </c>
      <c r="C1197" s="5" t="n">
        <v>2466216.87</v>
      </c>
      <c r="D1197" s="5" t="n">
        <v>1102419.12</v>
      </c>
      <c r="E1197" s="5" t="n">
        <v>1292401.56</v>
      </c>
      <c r="F1197" s="5" t="n">
        <v>2656199.31</v>
      </c>
    </row>
    <row r="1198" customFormat="false" ht="12.75" hidden="false" customHeight="true" outlineLevel="0" collapsed="false">
      <c r="A1198" s="4" t="s">
        <v>2391</v>
      </c>
      <c r="B1198" s="4" t="s">
        <v>2392</v>
      </c>
      <c r="C1198" s="5" t="n">
        <f aca="false">SUM(C1199:C1199)</f>
        <v>-11798.3</v>
      </c>
      <c r="D1198" s="5" t="n">
        <f aca="false">SUM(D1199:D1199)</f>
        <v>2134774.72</v>
      </c>
      <c r="E1198" s="5" t="n">
        <f aca="false">SUM(E1199:E1199)</f>
        <v>1972952.4</v>
      </c>
      <c r="F1198" s="5" t="n">
        <f aca="false">SUM(F1199:F1199)</f>
        <v>-173620.62</v>
      </c>
    </row>
    <row r="1199" customFormat="false" ht="12.75" hidden="false" customHeight="true" outlineLevel="0" collapsed="false">
      <c r="A1199" s="4" t="s">
        <v>2393</v>
      </c>
      <c r="B1199" s="4" t="s">
        <v>2394</v>
      </c>
      <c r="C1199" s="5" t="n">
        <v>-11798.3</v>
      </c>
      <c r="D1199" s="5" t="n">
        <v>2134774.72</v>
      </c>
      <c r="E1199" s="5" t="n">
        <v>1972952.4</v>
      </c>
      <c r="F1199" s="5" t="n">
        <v>-173620.62</v>
      </c>
    </row>
    <row r="1200" customFormat="false" ht="12.75" hidden="false" customHeight="true" outlineLevel="0" collapsed="false">
      <c r="A1200" s="4" t="s">
        <v>2395</v>
      </c>
      <c r="B1200" s="4" t="s">
        <v>2396</v>
      </c>
      <c r="C1200" s="5" t="n">
        <f aca="false">SUM(C1201:C1201)</f>
        <v>4201559.89</v>
      </c>
      <c r="D1200" s="5" t="n">
        <f aca="false">SUM(D1201:D1201)</f>
        <v>2112477.23</v>
      </c>
      <c r="E1200" s="5" t="n">
        <f aca="false">SUM(E1201:E1201)</f>
        <v>2097363.54</v>
      </c>
      <c r="F1200" s="5" t="n">
        <f aca="false">SUM(F1201:F1201)</f>
        <v>4186446.2</v>
      </c>
    </row>
    <row r="1201" customFormat="false" ht="12.75" hidden="false" customHeight="true" outlineLevel="0" collapsed="false">
      <c r="A1201" s="4" t="s">
        <v>2397</v>
      </c>
      <c r="B1201" s="4" t="s">
        <v>2398</v>
      </c>
      <c r="C1201" s="5" t="n">
        <v>4201559.89</v>
      </c>
      <c r="D1201" s="5" t="n">
        <v>2112477.23</v>
      </c>
      <c r="E1201" s="5" t="n">
        <v>2097363.54</v>
      </c>
      <c r="F1201" s="5" t="n">
        <v>4186446.2</v>
      </c>
    </row>
    <row r="1202" customFormat="false" ht="12.75" hidden="false" customHeight="true" outlineLevel="0" collapsed="false">
      <c r="A1202" s="4" t="s">
        <v>2399</v>
      </c>
      <c r="B1202" s="4" t="s">
        <v>2400</v>
      </c>
      <c r="C1202" s="5" t="n">
        <f aca="false">SUM(C1203:C1203)</f>
        <v>46189.33</v>
      </c>
      <c r="D1202" s="5" t="n">
        <f aca="false">SUM(D1203:D1203)</f>
        <v>179806.04</v>
      </c>
      <c r="E1202" s="5" t="n">
        <f aca="false">SUM(E1203:E1203)</f>
        <v>145169.76</v>
      </c>
      <c r="F1202" s="5" t="n">
        <f aca="false">SUM(F1203:F1203)</f>
        <v>11553.05</v>
      </c>
    </row>
    <row r="1203" customFormat="false" ht="12.75" hidden="false" customHeight="true" outlineLevel="0" collapsed="false">
      <c r="A1203" s="4" t="s">
        <v>2401</v>
      </c>
      <c r="B1203" s="4" t="s">
        <v>2402</v>
      </c>
      <c r="C1203" s="5" t="n">
        <v>46189.33</v>
      </c>
      <c r="D1203" s="5" t="n">
        <v>179806.04</v>
      </c>
      <c r="E1203" s="5" t="n">
        <v>145169.76</v>
      </c>
      <c r="F1203" s="5" t="n">
        <v>11553.05</v>
      </c>
    </row>
    <row r="1204" customFormat="false" ht="12.75" hidden="false" customHeight="true" outlineLevel="0" collapsed="false">
      <c r="A1204" s="4" t="s">
        <v>2403</v>
      </c>
      <c r="B1204" s="4" t="s">
        <v>369</v>
      </c>
      <c r="C1204" s="5" t="n">
        <f aca="false">C1205+C1209+C1212</f>
        <v>19897791.16</v>
      </c>
      <c r="D1204" s="5" t="n">
        <f aca="false">D1205+D1209+D1212</f>
        <v>954867.16</v>
      </c>
      <c r="E1204" s="5" t="n">
        <f aca="false">E1205+E1209+E1212</f>
        <v>23510.29</v>
      </c>
      <c r="F1204" s="5" t="n">
        <f aca="false">F1205+F1209+F1212</f>
        <v>18966434.29</v>
      </c>
    </row>
    <row r="1205" customFormat="false" ht="12.75" hidden="false" customHeight="true" outlineLevel="0" collapsed="false">
      <c r="A1205" s="4" t="s">
        <v>2404</v>
      </c>
      <c r="B1205" s="4" t="s">
        <v>2405</v>
      </c>
      <c r="C1205" s="5" t="n">
        <f aca="false">C1206</f>
        <v>14145759.7</v>
      </c>
      <c r="D1205" s="5" t="n">
        <f aca="false">D1206</f>
        <v>944255.53</v>
      </c>
      <c r="E1205" s="5" t="n">
        <f aca="false">E1206</f>
        <v>23510.29</v>
      </c>
      <c r="F1205" s="5" t="n">
        <f aca="false">F1206</f>
        <v>13225014.46</v>
      </c>
    </row>
    <row r="1206" customFormat="false" ht="12.75" hidden="false" customHeight="true" outlineLevel="0" collapsed="false">
      <c r="A1206" s="4" t="s">
        <v>2406</v>
      </c>
      <c r="B1206" s="4" t="s">
        <v>2405</v>
      </c>
      <c r="C1206" s="5" t="n">
        <f aca="false">SUM(C1207:C1208)</f>
        <v>14145759.7</v>
      </c>
      <c r="D1206" s="5" t="n">
        <f aca="false">SUM(D1207:D1208)</f>
        <v>944255.53</v>
      </c>
      <c r="E1206" s="5" t="n">
        <f aca="false">SUM(E1207:E1208)</f>
        <v>23510.29</v>
      </c>
      <c r="F1206" s="5" t="n">
        <f aca="false">SUM(F1207:F1208)</f>
        <v>13225014.46</v>
      </c>
    </row>
    <row r="1207" customFormat="false" ht="12.75" hidden="false" customHeight="true" outlineLevel="0" collapsed="false">
      <c r="A1207" s="4" t="s">
        <v>2407</v>
      </c>
      <c r="B1207" s="4" t="s">
        <v>2408</v>
      </c>
      <c r="C1207" s="5" t="n">
        <v>3597626.25</v>
      </c>
      <c r="D1207" s="5" t="n">
        <v>0</v>
      </c>
      <c r="E1207" s="5" t="n">
        <v>0</v>
      </c>
      <c r="F1207" s="5" t="n">
        <v>3597626.25</v>
      </c>
    </row>
    <row r="1208" customFormat="false" ht="12.75" hidden="false" customHeight="true" outlineLevel="0" collapsed="false">
      <c r="A1208" s="4" t="s">
        <v>2409</v>
      </c>
      <c r="B1208" s="4" t="s">
        <v>2410</v>
      </c>
      <c r="C1208" s="5" t="n">
        <v>10548133.45</v>
      </c>
      <c r="D1208" s="5" t="n">
        <v>944255.53</v>
      </c>
      <c r="E1208" s="5" t="n">
        <v>23510.29</v>
      </c>
      <c r="F1208" s="5" t="n">
        <v>9627388.21</v>
      </c>
    </row>
    <row r="1209" customFormat="false" ht="12.75" hidden="false" customHeight="true" outlineLevel="0" collapsed="false">
      <c r="A1209" s="4" t="s">
        <v>2411</v>
      </c>
      <c r="B1209" s="4" t="s">
        <v>2412</v>
      </c>
      <c r="C1209" s="5" t="n">
        <f aca="false">C1210</f>
        <v>268829.23</v>
      </c>
      <c r="D1209" s="5" t="n">
        <f aca="false">D1210</f>
        <v>10611.63</v>
      </c>
      <c r="E1209" s="5" t="n">
        <f aca="false">E1210</f>
        <v>0</v>
      </c>
      <c r="F1209" s="5" t="n">
        <f aca="false">F1210</f>
        <v>258217.6</v>
      </c>
    </row>
    <row r="1210" customFormat="false" ht="12.75" hidden="false" customHeight="true" outlineLevel="0" collapsed="false">
      <c r="A1210" s="4" t="s">
        <v>2413</v>
      </c>
      <c r="B1210" s="4" t="s">
        <v>2412</v>
      </c>
      <c r="C1210" s="5" t="n">
        <f aca="false">SUM(C1211:C1211)</f>
        <v>268829.23</v>
      </c>
      <c r="D1210" s="5" t="n">
        <f aca="false">SUM(D1211:D1211)</f>
        <v>10611.63</v>
      </c>
      <c r="E1210" s="5" t="n">
        <f aca="false">SUM(E1211:E1211)</f>
        <v>0</v>
      </c>
      <c r="F1210" s="5" t="n">
        <f aca="false">SUM(F1211:F1211)</f>
        <v>258217.6</v>
      </c>
    </row>
    <row r="1211" customFormat="false" ht="12.75" hidden="false" customHeight="true" outlineLevel="0" collapsed="false">
      <c r="A1211" s="4" t="s">
        <v>2414</v>
      </c>
      <c r="B1211" s="4" t="s">
        <v>2415</v>
      </c>
      <c r="C1211" s="5" t="n">
        <v>268829.23</v>
      </c>
      <c r="D1211" s="5" t="n">
        <v>10611.63</v>
      </c>
      <c r="E1211" s="5" t="n">
        <v>0</v>
      </c>
      <c r="F1211" s="5" t="n">
        <v>258217.6</v>
      </c>
    </row>
    <row r="1212" customFormat="false" ht="12.75" hidden="false" customHeight="true" outlineLevel="0" collapsed="false">
      <c r="A1212" s="4" t="s">
        <v>2416</v>
      </c>
      <c r="B1212" s="4" t="s">
        <v>409</v>
      </c>
      <c r="C1212" s="5" t="n">
        <f aca="false">C1213</f>
        <v>5483202.23</v>
      </c>
      <c r="D1212" s="5" t="n">
        <f aca="false">D1213</f>
        <v>0</v>
      </c>
      <c r="E1212" s="5" t="n">
        <f aca="false">E1213</f>
        <v>0</v>
      </c>
      <c r="F1212" s="5" t="n">
        <f aca="false">F1213</f>
        <v>5483202.23</v>
      </c>
    </row>
    <row r="1213" customFormat="false" ht="12.75" hidden="false" customHeight="true" outlineLevel="0" collapsed="false">
      <c r="A1213" s="4" t="s">
        <v>2417</v>
      </c>
      <c r="B1213" s="4" t="s">
        <v>409</v>
      </c>
      <c r="C1213" s="5" t="n">
        <f aca="false">SUM(C1214:C1215)</f>
        <v>5483202.23</v>
      </c>
      <c r="D1213" s="5" t="n">
        <f aca="false">SUM(D1214:D1215)</f>
        <v>0</v>
      </c>
      <c r="E1213" s="5" t="n">
        <f aca="false">SUM(E1214:E1215)</f>
        <v>0</v>
      </c>
      <c r="F1213" s="5" t="n">
        <f aca="false">SUM(F1214:F1215)</f>
        <v>5483202.23</v>
      </c>
    </row>
    <row r="1214" customFormat="false" ht="12.75" hidden="false" customHeight="true" outlineLevel="0" collapsed="false">
      <c r="A1214" s="4" t="s">
        <v>2418</v>
      </c>
      <c r="B1214" s="4" t="s">
        <v>2419</v>
      </c>
      <c r="C1214" s="5" t="n">
        <v>4379722.8</v>
      </c>
      <c r="D1214" s="5" t="n">
        <v>0</v>
      </c>
      <c r="E1214" s="5" t="n">
        <v>0</v>
      </c>
      <c r="F1214" s="5" t="n">
        <v>4379722.8</v>
      </c>
    </row>
    <row r="1215" customFormat="false" ht="12.75" hidden="false" customHeight="true" outlineLevel="0" collapsed="false">
      <c r="A1215" s="4" t="s">
        <v>2420</v>
      </c>
      <c r="B1215" s="4" t="s">
        <v>2421</v>
      </c>
      <c r="C1215" s="5" t="n">
        <v>1103479.43</v>
      </c>
      <c r="D1215" s="5" t="n">
        <v>0</v>
      </c>
      <c r="E1215" s="5" t="n">
        <v>0</v>
      </c>
      <c r="F1215" s="5" t="n">
        <v>1103479.43</v>
      </c>
    </row>
    <row r="1216" customFormat="false" ht="12.75" hidden="false" customHeight="true" outlineLevel="0" collapsed="false">
      <c r="A1216" s="4" t="s">
        <v>2422</v>
      </c>
      <c r="B1216" s="4" t="s">
        <v>2423</v>
      </c>
      <c r="C1216" s="5" t="n">
        <f aca="false">C1217+C1224</f>
        <v>-9559099.69</v>
      </c>
      <c r="D1216" s="5" t="n">
        <f aca="false">D1217+D1224</f>
        <v>0</v>
      </c>
      <c r="E1216" s="5" t="n">
        <f aca="false">E1217+E1224</f>
        <v>0</v>
      </c>
      <c r="F1216" s="5" t="n">
        <f aca="false">F1217+F1224</f>
        <v>-9559099.69</v>
      </c>
    </row>
    <row r="1217" customFormat="false" ht="12.75" hidden="false" customHeight="true" outlineLevel="0" collapsed="false">
      <c r="A1217" s="4" t="s">
        <v>2424</v>
      </c>
      <c r="B1217" s="4" t="s">
        <v>2425</v>
      </c>
      <c r="C1217" s="5" t="n">
        <f aca="false">C1218</f>
        <v>-13126581.09</v>
      </c>
      <c r="D1217" s="5" t="n">
        <f aca="false">D1218</f>
        <v>0</v>
      </c>
      <c r="E1217" s="5" t="n">
        <f aca="false">E1218</f>
        <v>0</v>
      </c>
      <c r="F1217" s="5" t="n">
        <f aca="false">F1218</f>
        <v>-13126581.09</v>
      </c>
    </row>
    <row r="1218" customFormat="false" ht="12.75" hidden="false" customHeight="true" outlineLevel="0" collapsed="false">
      <c r="A1218" s="4" t="s">
        <v>2426</v>
      </c>
      <c r="B1218" s="4" t="s">
        <v>2427</v>
      </c>
      <c r="C1218" s="5" t="n">
        <f aca="false">SUM(C1219:C1223)</f>
        <v>-13126581.09</v>
      </c>
      <c r="D1218" s="5" t="n">
        <f aca="false">SUM(D1219:D1223)</f>
        <v>0</v>
      </c>
      <c r="E1218" s="5" t="n">
        <f aca="false">SUM(E1219:E1223)</f>
        <v>0</v>
      </c>
      <c r="F1218" s="5" t="n">
        <f aca="false">SUM(F1219:F1223)</f>
        <v>-13126581.09</v>
      </c>
    </row>
    <row r="1219" customFormat="false" ht="12.75" hidden="false" customHeight="true" outlineLevel="0" collapsed="false">
      <c r="A1219" s="4" t="s">
        <v>2428</v>
      </c>
      <c r="B1219" s="4" t="s">
        <v>2427</v>
      </c>
      <c r="C1219" s="5" t="n">
        <v>-3368569.03</v>
      </c>
      <c r="D1219" s="5" t="n">
        <v>0</v>
      </c>
      <c r="E1219" s="5" t="n">
        <v>0</v>
      </c>
      <c r="F1219" s="5" t="n">
        <v>-3368569.03</v>
      </c>
    </row>
    <row r="1220" customFormat="false" ht="12.75" hidden="false" customHeight="true" outlineLevel="0" collapsed="false">
      <c r="A1220" s="4" t="s">
        <v>2429</v>
      </c>
      <c r="B1220" s="4" t="s">
        <v>2430</v>
      </c>
      <c r="C1220" s="5" t="n">
        <v>-24974752</v>
      </c>
      <c r="D1220" s="5" t="n">
        <v>0</v>
      </c>
      <c r="E1220" s="5" t="n">
        <v>0</v>
      </c>
      <c r="F1220" s="5" t="n">
        <v>-24974752</v>
      </c>
    </row>
    <row r="1221" customFormat="false" ht="12.75" hidden="false" customHeight="true" outlineLevel="0" collapsed="false">
      <c r="A1221" s="4" t="s">
        <v>2431</v>
      </c>
      <c r="B1221" s="4" t="s">
        <v>2432</v>
      </c>
      <c r="C1221" s="5" t="n">
        <v>16739.94</v>
      </c>
      <c r="D1221" s="5" t="n">
        <v>0</v>
      </c>
      <c r="E1221" s="5" t="n">
        <v>0</v>
      </c>
      <c r="F1221" s="5" t="n">
        <v>16739.94</v>
      </c>
    </row>
    <row r="1222" customFormat="false" ht="12.75" hidden="false" customHeight="true" outlineLevel="0" collapsed="false">
      <c r="A1222" s="4" t="s">
        <v>2433</v>
      </c>
      <c r="B1222" s="4" t="s">
        <v>2434</v>
      </c>
      <c r="C1222" s="5" t="n">
        <v>5000000</v>
      </c>
      <c r="D1222" s="5" t="n">
        <v>0</v>
      </c>
      <c r="E1222" s="5" t="n">
        <v>0</v>
      </c>
      <c r="F1222" s="5" t="n">
        <v>5000000</v>
      </c>
    </row>
    <row r="1223" customFormat="false" ht="12.75" hidden="false" customHeight="true" outlineLevel="0" collapsed="false">
      <c r="A1223" s="4" t="s">
        <v>2435</v>
      </c>
      <c r="B1223" s="4" t="s">
        <v>2436</v>
      </c>
      <c r="C1223" s="5" t="n">
        <v>10200000</v>
      </c>
      <c r="D1223" s="5" t="n">
        <v>0</v>
      </c>
      <c r="E1223" s="5" t="n">
        <v>0</v>
      </c>
      <c r="F1223" s="5" t="n">
        <v>10200000</v>
      </c>
    </row>
    <row r="1224" customFormat="false" ht="12.75" hidden="false" customHeight="true" outlineLevel="0" collapsed="false">
      <c r="A1224" s="4" t="s">
        <v>2437</v>
      </c>
      <c r="B1224" s="4" t="s">
        <v>2438</v>
      </c>
      <c r="C1224" s="5" t="n">
        <f aca="false">C1225</f>
        <v>3567481.4</v>
      </c>
      <c r="D1224" s="5" t="n">
        <f aca="false">D1225</f>
        <v>0</v>
      </c>
      <c r="E1224" s="5" t="n">
        <f aca="false">E1225</f>
        <v>0</v>
      </c>
      <c r="F1224" s="5" t="n">
        <f aca="false">F1225</f>
        <v>3567481.4</v>
      </c>
    </row>
    <row r="1225" customFormat="false" ht="12.75" hidden="false" customHeight="true" outlineLevel="0" collapsed="false">
      <c r="A1225" s="4" t="s">
        <v>2439</v>
      </c>
      <c r="B1225" s="4" t="s">
        <v>2438</v>
      </c>
      <c r="C1225" s="5" t="n">
        <f aca="false">SUM(C1226:C1229)</f>
        <v>3567481.4</v>
      </c>
      <c r="D1225" s="5" t="n">
        <f aca="false">SUM(D1226:D1229)</f>
        <v>0</v>
      </c>
      <c r="E1225" s="5" t="n">
        <f aca="false">SUM(E1226:E1229)</f>
        <v>0</v>
      </c>
      <c r="F1225" s="5" t="n">
        <f aca="false">SUM(F1226:F1229)</f>
        <v>3567481.4</v>
      </c>
    </row>
    <row r="1226" customFormat="false" ht="12.75" hidden="false" customHeight="true" outlineLevel="0" collapsed="false">
      <c r="A1226" s="4" t="s">
        <v>2440</v>
      </c>
      <c r="B1226" s="4" t="s">
        <v>2441</v>
      </c>
      <c r="C1226" s="5" t="n">
        <v>1400292.54</v>
      </c>
      <c r="D1226" s="5" t="n">
        <v>0</v>
      </c>
      <c r="E1226" s="5" t="n">
        <v>0</v>
      </c>
      <c r="F1226" s="5" t="n">
        <v>1400292.54</v>
      </c>
    </row>
    <row r="1227" customFormat="false" ht="12.75" hidden="false" customHeight="true" outlineLevel="0" collapsed="false">
      <c r="A1227" s="4" t="s">
        <v>2442</v>
      </c>
      <c r="B1227" s="4" t="s">
        <v>2443</v>
      </c>
      <c r="C1227" s="5" t="n">
        <v>2163755.8</v>
      </c>
      <c r="D1227" s="5" t="n">
        <v>0</v>
      </c>
      <c r="E1227" s="5" t="n">
        <v>0</v>
      </c>
      <c r="F1227" s="5" t="n">
        <v>2163755.8</v>
      </c>
    </row>
    <row r="1228" customFormat="false" ht="12.75" hidden="false" customHeight="true" outlineLevel="0" collapsed="false">
      <c r="A1228" s="4" t="s">
        <v>2444</v>
      </c>
      <c r="B1228" s="4" t="s">
        <v>2445</v>
      </c>
      <c r="C1228" s="5" t="n">
        <v>3210.43</v>
      </c>
      <c r="D1228" s="5" t="n">
        <v>0</v>
      </c>
      <c r="E1228" s="5" t="n">
        <v>0</v>
      </c>
      <c r="F1228" s="5" t="n">
        <v>3210.43</v>
      </c>
    </row>
    <row r="1229" customFormat="false" ht="12.75" hidden="false" customHeight="true" outlineLevel="0" collapsed="false">
      <c r="A1229" s="4" t="s">
        <v>2446</v>
      </c>
      <c r="B1229" s="4" t="s">
        <v>2447</v>
      </c>
      <c r="C1229" s="5" t="n">
        <v>222.63</v>
      </c>
      <c r="D1229" s="5" t="n">
        <v>0</v>
      </c>
      <c r="E1229" s="5" t="n">
        <v>0</v>
      </c>
      <c r="F1229" s="5" t="n">
        <v>222.63</v>
      </c>
    </row>
    <row r="1230" customFormat="false" ht="12.75" hidden="false" customHeight="true" outlineLevel="0" collapsed="false">
      <c r="A1230" s="4" t="s">
        <v>2448</v>
      </c>
      <c r="B1230" s="4" t="s">
        <v>2449</v>
      </c>
      <c r="C1230" s="5" t="n">
        <f aca="false">C1231+C1266+C1272+C1279+C1283</f>
        <v>50162301.14</v>
      </c>
      <c r="D1230" s="5" t="n">
        <f aca="false">D1231+D1266+D1272+D1279+D1283</f>
        <v>0.04</v>
      </c>
      <c r="E1230" s="5" t="n">
        <f aca="false">E1231+E1266+E1272+E1279+E1283</f>
        <v>55192618.95</v>
      </c>
      <c r="F1230" s="5" t="n">
        <f aca="false">F1231+F1266+F1272+F1279+F1283</f>
        <v>105354920.05</v>
      </c>
    </row>
    <row r="1231" customFormat="false" ht="12.75" hidden="false" customHeight="true" outlineLevel="0" collapsed="false">
      <c r="A1231" s="4" t="s">
        <v>2450</v>
      </c>
      <c r="B1231" s="4" t="s">
        <v>2451</v>
      </c>
      <c r="C1231" s="5" t="n">
        <f aca="false">C1232+C1236</f>
        <v>47724238.25</v>
      </c>
      <c r="D1231" s="5" t="n">
        <f aca="false">D1232+D1236</f>
        <v>0</v>
      </c>
      <c r="E1231" s="5" t="n">
        <f aca="false">E1232+E1236</f>
        <v>52536652.45</v>
      </c>
      <c r="F1231" s="5" t="n">
        <f aca="false">F1232+F1236</f>
        <v>100260890.7</v>
      </c>
    </row>
    <row r="1232" customFormat="false" ht="12.75" hidden="false" customHeight="true" outlineLevel="0" collapsed="false">
      <c r="A1232" s="4" t="s">
        <v>2452</v>
      </c>
      <c r="B1232" s="4" t="s">
        <v>2453</v>
      </c>
      <c r="C1232" s="5" t="n">
        <f aca="false">C1233</f>
        <v>18289.57</v>
      </c>
      <c r="D1232" s="5" t="n">
        <f aca="false">D1233</f>
        <v>0</v>
      </c>
      <c r="E1232" s="5" t="n">
        <f aca="false">E1233</f>
        <v>6602.84</v>
      </c>
      <c r="F1232" s="5" t="n">
        <f aca="false">F1233</f>
        <v>24892.41</v>
      </c>
    </row>
    <row r="1233" customFormat="false" ht="12.75" hidden="false" customHeight="true" outlineLevel="0" collapsed="false">
      <c r="A1233" s="4" t="s">
        <v>2454</v>
      </c>
      <c r="B1233" s="4" t="s">
        <v>2455</v>
      </c>
      <c r="C1233" s="5" t="n">
        <f aca="false">SUM(C1234:C1235)</f>
        <v>18289.57</v>
      </c>
      <c r="D1233" s="5" t="n">
        <f aca="false">SUM(D1234:D1235)</f>
        <v>0</v>
      </c>
      <c r="E1233" s="5" t="n">
        <f aca="false">SUM(E1234:E1235)</f>
        <v>6602.84</v>
      </c>
      <c r="F1233" s="5" t="n">
        <f aca="false">SUM(F1234:F1235)</f>
        <v>24892.41</v>
      </c>
    </row>
    <row r="1234" customFormat="false" ht="12.75" hidden="false" customHeight="true" outlineLevel="0" collapsed="false">
      <c r="A1234" s="4" t="s">
        <v>2456</v>
      </c>
      <c r="B1234" s="4" t="s">
        <v>2457</v>
      </c>
      <c r="C1234" s="5" t="n">
        <v>13789.57</v>
      </c>
      <c r="D1234" s="5" t="n">
        <v>0</v>
      </c>
      <c r="E1234" s="5" t="n">
        <v>1802.84</v>
      </c>
      <c r="F1234" s="5" t="n">
        <v>15592.41</v>
      </c>
    </row>
    <row r="1235" customFormat="false" ht="12.75" hidden="false" customHeight="true" outlineLevel="0" collapsed="false">
      <c r="A1235" s="4" t="s">
        <v>2458</v>
      </c>
      <c r="B1235" s="4" t="s">
        <v>2459</v>
      </c>
      <c r="C1235" s="5" t="n">
        <v>4500</v>
      </c>
      <c r="D1235" s="5" t="n">
        <v>0</v>
      </c>
      <c r="E1235" s="5" t="n">
        <v>4800</v>
      </c>
      <c r="F1235" s="5" t="n">
        <v>9300</v>
      </c>
    </row>
    <row r="1236" customFormat="false" ht="12.75" hidden="false" customHeight="true" outlineLevel="0" collapsed="false">
      <c r="A1236" s="4" t="s">
        <v>2460</v>
      </c>
      <c r="B1236" s="4" t="s">
        <v>2461</v>
      </c>
      <c r="C1236" s="5" t="n">
        <f aca="false">C1237+C1253+C1264</f>
        <v>47705948.68</v>
      </c>
      <c r="D1236" s="5" t="n">
        <f aca="false">D1237+D1253+D1264</f>
        <v>0</v>
      </c>
      <c r="E1236" s="5" t="n">
        <f aca="false">E1237+E1253+E1264</f>
        <v>52530049.61</v>
      </c>
      <c r="F1236" s="5" t="n">
        <f aca="false">F1237+F1253+F1264</f>
        <v>100235998.29</v>
      </c>
    </row>
    <row r="1237" customFormat="false" ht="12.75" hidden="false" customHeight="true" outlineLevel="0" collapsed="false">
      <c r="A1237" s="4" t="s">
        <v>2462</v>
      </c>
      <c r="B1237" s="4" t="s">
        <v>2463</v>
      </c>
      <c r="C1237" s="5" t="n">
        <f aca="false">SUM(C1238:C1252)</f>
        <v>47283277.06</v>
      </c>
      <c r="D1237" s="5" t="n">
        <f aca="false">SUM(D1238:D1252)</f>
        <v>0</v>
      </c>
      <c r="E1237" s="5" t="n">
        <f aca="false">SUM(E1238:E1252)</f>
        <v>51797877.73</v>
      </c>
      <c r="F1237" s="5" t="n">
        <f aca="false">SUM(F1238:F1252)</f>
        <v>99081154.79</v>
      </c>
    </row>
    <row r="1238" customFormat="false" ht="12.75" hidden="false" customHeight="true" outlineLevel="0" collapsed="false">
      <c r="A1238" s="4" t="s">
        <v>2464</v>
      </c>
      <c r="B1238" s="4" t="s">
        <v>2465</v>
      </c>
      <c r="C1238" s="5" t="n">
        <v>1602064.84</v>
      </c>
      <c r="D1238" s="5" t="n">
        <v>0</v>
      </c>
      <c r="E1238" s="5" t="n">
        <v>0</v>
      </c>
      <c r="F1238" s="5" t="n">
        <v>1602064.84</v>
      </c>
    </row>
    <row r="1239" customFormat="false" ht="12.75" hidden="false" customHeight="true" outlineLevel="0" collapsed="false">
      <c r="A1239" s="4" t="s">
        <v>2466</v>
      </c>
      <c r="B1239" s="4" t="s">
        <v>2467</v>
      </c>
      <c r="C1239" s="5" t="n">
        <v>400000</v>
      </c>
      <c r="D1239" s="5" t="n">
        <v>0</v>
      </c>
      <c r="E1239" s="5" t="n">
        <v>0</v>
      </c>
      <c r="F1239" s="5" t="n">
        <v>400000</v>
      </c>
    </row>
    <row r="1240" customFormat="false" ht="12.75" hidden="false" customHeight="true" outlineLevel="0" collapsed="false">
      <c r="A1240" s="4" t="s">
        <v>2468</v>
      </c>
      <c r="B1240" s="4" t="s">
        <v>2469</v>
      </c>
      <c r="C1240" s="5" t="n">
        <v>7722199.7</v>
      </c>
      <c r="D1240" s="5" t="n">
        <v>0</v>
      </c>
      <c r="E1240" s="5" t="n">
        <v>8389252.11</v>
      </c>
      <c r="F1240" s="5" t="n">
        <v>16111451.81</v>
      </c>
    </row>
    <row r="1241" customFormat="false" ht="12.75" hidden="false" customHeight="true" outlineLevel="0" collapsed="false">
      <c r="A1241" s="4" t="s">
        <v>2470</v>
      </c>
      <c r="B1241" s="4" t="s">
        <v>2471</v>
      </c>
      <c r="C1241" s="5" t="n">
        <v>7126948.53</v>
      </c>
      <c r="D1241" s="5" t="n">
        <v>0</v>
      </c>
      <c r="E1241" s="5" t="n">
        <v>9057585.59</v>
      </c>
      <c r="F1241" s="5" t="n">
        <v>16184534.12</v>
      </c>
    </row>
    <row r="1242" customFormat="false" ht="12.75" hidden="false" customHeight="true" outlineLevel="0" collapsed="false">
      <c r="A1242" s="4" t="s">
        <v>2472</v>
      </c>
      <c r="B1242" s="4" t="s">
        <v>2473</v>
      </c>
      <c r="C1242" s="5" t="n">
        <v>7371238.86</v>
      </c>
      <c r="D1242" s="5" t="n">
        <v>0</v>
      </c>
      <c r="E1242" s="5" t="n">
        <v>9108158.03</v>
      </c>
      <c r="F1242" s="5" t="n">
        <v>16479396.89</v>
      </c>
    </row>
    <row r="1243" customFormat="false" ht="12.75" hidden="false" customHeight="true" outlineLevel="0" collapsed="false">
      <c r="A1243" s="4" t="s">
        <v>2474</v>
      </c>
      <c r="B1243" s="4" t="s">
        <v>2475</v>
      </c>
      <c r="C1243" s="5" t="n">
        <v>6983688.03</v>
      </c>
      <c r="D1243" s="5" t="n">
        <v>0</v>
      </c>
      <c r="E1243" s="5" t="n">
        <v>8012292.41</v>
      </c>
      <c r="F1243" s="5" t="n">
        <v>14995980.44</v>
      </c>
    </row>
    <row r="1244" customFormat="false" ht="12.75" hidden="false" customHeight="true" outlineLevel="0" collapsed="false">
      <c r="A1244" s="4" t="s">
        <v>2476</v>
      </c>
      <c r="B1244" s="4" t="s">
        <v>2477</v>
      </c>
      <c r="C1244" s="5" t="n">
        <v>1054728.88</v>
      </c>
      <c r="D1244" s="5" t="n">
        <v>0</v>
      </c>
      <c r="E1244" s="5" t="n">
        <v>1102419.12</v>
      </c>
      <c r="F1244" s="5" t="n">
        <v>2157148</v>
      </c>
    </row>
    <row r="1245" customFormat="false" ht="12.75" hidden="false" customHeight="true" outlineLevel="0" collapsed="false">
      <c r="A1245" s="4" t="s">
        <v>2478</v>
      </c>
      <c r="B1245" s="4" t="s">
        <v>2479</v>
      </c>
      <c r="C1245" s="5" t="n">
        <v>1214680.64</v>
      </c>
      <c r="D1245" s="5" t="n">
        <v>0</v>
      </c>
      <c r="E1245" s="5" t="n">
        <v>1182376.45</v>
      </c>
      <c r="F1245" s="5" t="n">
        <v>2397057.09</v>
      </c>
    </row>
    <row r="1246" customFormat="false" ht="12.75" hidden="false" customHeight="true" outlineLevel="0" collapsed="false">
      <c r="A1246" s="4" t="s">
        <v>2480</v>
      </c>
      <c r="B1246" s="4" t="s">
        <v>2481</v>
      </c>
      <c r="C1246" s="5" t="n">
        <v>1736339.61</v>
      </c>
      <c r="D1246" s="5" t="n">
        <v>0</v>
      </c>
      <c r="E1246" s="5" t="n">
        <v>2134774.72</v>
      </c>
      <c r="F1246" s="5" t="n">
        <v>3871114.33</v>
      </c>
    </row>
    <row r="1247" customFormat="false" ht="12.75" hidden="false" customHeight="true" outlineLevel="0" collapsed="false">
      <c r="A1247" s="4" t="s">
        <v>2482</v>
      </c>
      <c r="B1247" s="4" t="s">
        <v>2483</v>
      </c>
      <c r="C1247" s="5" t="n">
        <v>1951607.33</v>
      </c>
      <c r="D1247" s="5" t="n">
        <v>0</v>
      </c>
      <c r="E1247" s="5" t="n">
        <v>2112477.23</v>
      </c>
      <c r="F1247" s="5" t="n">
        <v>4064084.56</v>
      </c>
    </row>
    <row r="1248" customFormat="false" ht="12.75" hidden="false" customHeight="true" outlineLevel="0" collapsed="false">
      <c r="A1248" s="4" t="s">
        <v>2484</v>
      </c>
      <c r="B1248" s="4" t="s">
        <v>2485</v>
      </c>
      <c r="C1248" s="5" t="n">
        <v>192616.99</v>
      </c>
      <c r="D1248" s="5" t="n">
        <v>0</v>
      </c>
      <c r="E1248" s="5" t="n">
        <v>179806.04</v>
      </c>
      <c r="F1248" s="5" t="n">
        <v>372423.03</v>
      </c>
    </row>
    <row r="1249" customFormat="false" ht="12.75" hidden="false" customHeight="true" outlineLevel="0" collapsed="false">
      <c r="A1249" s="4" t="s">
        <v>2486</v>
      </c>
      <c r="B1249" s="4" t="s">
        <v>2487</v>
      </c>
      <c r="C1249" s="5" t="n">
        <v>4203888.57</v>
      </c>
      <c r="D1249" s="5" t="n">
        <v>0</v>
      </c>
      <c r="E1249" s="5" t="n">
        <v>4331465.52</v>
      </c>
      <c r="F1249" s="5" t="n">
        <v>8535354.09</v>
      </c>
    </row>
    <row r="1250" customFormat="false" ht="12.75" hidden="false" customHeight="true" outlineLevel="0" collapsed="false">
      <c r="A1250" s="4" t="s">
        <v>2488</v>
      </c>
      <c r="B1250" s="4" t="s">
        <v>2489</v>
      </c>
      <c r="C1250" s="5" t="n">
        <v>123261.3</v>
      </c>
      <c r="D1250" s="5" t="n">
        <v>0</v>
      </c>
      <c r="E1250" s="5" t="n">
        <v>131152.2</v>
      </c>
      <c r="F1250" s="5" t="n">
        <v>254413.5</v>
      </c>
    </row>
    <row r="1251" customFormat="false" ht="12.75" hidden="false" customHeight="true" outlineLevel="0" collapsed="false">
      <c r="A1251" s="4" t="s">
        <v>2490</v>
      </c>
      <c r="B1251" s="4" t="s">
        <v>2491</v>
      </c>
      <c r="C1251" s="5" t="n">
        <v>3114118.02</v>
      </c>
      <c r="D1251" s="5" t="n">
        <v>0</v>
      </c>
      <c r="E1251" s="5" t="n">
        <v>3017682.06</v>
      </c>
      <c r="F1251" s="5" t="n">
        <v>6131800.08</v>
      </c>
    </row>
    <row r="1252" customFormat="false" ht="12.75" hidden="false" customHeight="true" outlineLevel="0" collapsed="false">
      <c r="A1252" s="4" t="s">
        <v>2492</v>
      </c>
      <c r="B1252" s="4" t="s">
        <v>2493</v>
      </c>
      <c r="C1252" s="5" t="n">
        <v>2485895.76</v>
      </c>
      <c r="D1252" s="5" t="n">
        <v>0</v>
      </c>
      <c r="E1252" s="5" t="n">
        <v>3038436.25</v>
      </c>
      <c r="F1252" s="5" t="n">
        <v>5524332.01</v>
      </c>
    </row>
    <row r="1253" customFormat="false" ht="12.75" hidden="false" customHeight="true" outlineLevel="0" collapsed="false">
      <c r="A1253" s="4" t="s">
        <v>2494</v>
      </c>
      <c r="B1253" s="4" t="s">
        <v>2495</v>
      </c>
      <c r="C1253" s="5" t="n">
        <f aca="false">SUM(C1254:C1263)</f>
        <v>427136.02</v>
      </c>
      <c r="D1253" s="5" t="n">
        <f aca="false">SUM(D1254:D1263)</f>
        <v>0</v>
      </c>
      <c r="E1253" s="5" t="n">
        <f aca="false">SUM(E1254:E1263)</f>
        <v>732171.88</v>
      </c>
      <c r="F1253" s="5" t="n">
        <f aca="false">SUM(F1254:F1263)</f>
        <v>1159307.9</v>
      </c>
    </row>
    <row r="1254" customFormat="false" ht="12.75" hidden="false" customHeight="true" outlineLevel="0" collapsed="false">
      <c r="A1254" s="4" t="s">
        <v>2496</v>
      </c>
      <c r="B1254" s="4" t="s">
        <v>2497</v>
      </c>
      <c r="C1254" s="5" t="n">
        <v>199.59</v>
      </c>
      <c r="D1254" s="5" t="n">
        <v>0</v>
      </c>
      <c r="E1254" s="5" t="n">
        <v>0</v>
      </c>
      <c r="F1254" s="5" t="n">
        <v>199.59</v>
      </c>
    </row>
    <row r="1255" customFormat="false" ht="12.75" hidden="false" customHeight="true" outlineLevel="0" collapsed="false">
      <c r="A1255" s="4" t="s">
        <v>2498</v>
      </c>
      <c r="B1255" s="4" t="s">
        <v>140</v>
      </c>
      <c r="C1255" s="5" t="n">
        <v>53528.93</v>
      </c>
      <c r="D1255" s="5" t="n">
        <v>0</v>
      </c>
      <c r="E1255" s="5" t="n">
        <v>5067.66</v>
      </c>
      <c r="F1255" s="5" t="n">
        <v>58596.59</v>
      </c>
    </row>
    <row r="1256" customFormat="false" ht="12.75" hidden="false" customHeight="true" outlineLevel="0" collapsed="false">
      <c r="A1256" s="4" t="s">
        <v>2499</v>
      </c>
      <c r="B1256" s="4" t="s">
        <v>2500</v>
      </c>
      <c r="C1256" s="5" t="n">
        <v>229916.22</v>
      </c>
      <c r="D1256" s="5" t="n">
        <v>0</v>
      </c>
      <c r="E1256" s="5" t="n">
        <v>670885.59</v>
      </c>
      <c r="F1256" s="5" t="n">
        <v>900801.81</v>
      </c>
    </row>
    <row r="1257" customFormat="false" ht="12.75" hidden="false" customHeight="true" outlineLevel="0" collapsed="false">
      <c r="A1257" s="4" t="s">
        <v>2501</v>
      </c>
      <c r="B1257" s="4" t="s">
        <v>2502</v>
      </c>
      <c r="C1257" s="5" t="n">
        <v>4948.94</v>
      </c>
      <c r="D1257" s="5" t="n">
        <v>0</v>
      </c>
      <c r="E1257" s="5" t="n">
        <v>4078.1</v>
      </c>
      <c r="F1257" s="5" t="n">
        <v>9027.04</v>
      </c>
    </row>
    <row r="1258" customFormat="false" ht="12.75" hidden="false" customHeight="true" outlineLevel="0" collapsed="false">
      <c r="A1258" s="4" t="s">
        <v>2503</v>
      </c>
      <c r="B1258" s="4" t="s">
        <v>2504</v>
      </c>
      <c r="C1258" s="5" t="n">
        <v>2187.43</v>
      </c>
      <c r="D1258" s="5" t="n">
        <v>0</v>
      </c>
      <c r="E1258" s="5" t="n">
        <v>0</v>
      </c>
      <c r="F1258" s="5" t="n">
        <v>2187.43</v>
      </c>
    </row>
    <row r="1259" customFormat="false" ht="12.75" hidden="false" customHeight="true" outlineLevel="0" collapsed="false">
      <c r="A1259" s="4" t="s">
        <v>2505</v>
      </c>
      <c r="B1259" s="4" t="s">
        <v>2506</v>
      </c>
      <c r="C1259" s="5" t="n">
        <v>133941.88</v>
      </c>
      <c r="D1259" s="5" t="n">
        <v>0</v>
      </c>
      <c r="E1259" s="5" t="n">
        <v>52140.53</v>
      </c>
      <c r="F1259" s="5" t="n">
        <v>186082.41</v>
      </c>
    </row>
    <row r="1260" customFormat="false" ht="12.75" hidden="false" customHeight="true" outlineLevel="0" collapsed="false">
      <c r="A1260" s="4" t="s">
        <v>2507</v>
      </c>
      <c r="B1260" s="4" t="s">
        <v>156</v>
      </c>
      <c r="C1260" s="5" t="n">
        <v>2068.75</v>
      </c>
      <c r="D1260" s="5" t="n">
        <v>0</v>
      </c>
      <c r="E1260" s="5" t="n">
        <v>0</v>
      </c>
      <c r="F1260" s="5" t="n">
        <v>2068.75</v>
      </c>
    </row>
    <row r="1261" customFormat="false" ht="12.75" hidden="false" customHeight="true" outlineLevel="0" collapsed="false">
      <c r="A1261" s="4" t="s">
        <v>2508</v>
      </c>
      <c r="B1261" s="4" t="s">
        <v>168</v>
      </c>
      <c r="C1261" s="5" t="n">
        <v>37.63</v>
      </c>
      <c r="D1261" s="5" t="n">
        <v>0</v>
      </c>
      <c r="E1261" s="5" t="n">
        <v>0</v>
      </c>
      <c r="F1261" s="5" t="n">
        <v>37.63</v>
      </c>
    </row>
    <row r="1262" customFormat="false" ht="12.75" hidden="false" customHeight="true" outlineLevel="0" collapsed="false">
      <c r="A1262" s="4" t="s">
        <v>2509</v>
      </c>
      <c r="B1262" s="4" t="s">
        <v>166</v>
      </c>
      <c r="C1262" s="5" t="n">
        <v>129.57</v>
      </c>
      <c r="D1262" s="5" t="n">
        <v>0</v>
      </c>
      <c r="E1262" s="5" t="n">
        <v>0</v>
      </c>
      <c r="F1262" s="5" t="n">
        <v>129.57</v>
      </c>
    </row>
    <row r="1263" customFormat="false" ht="12.75" hidden="false" customHeight="true" outlineLevel="0" collapsed="false">
      <c r="A1263" s="4" t="s">
        <v>2510</v>
      </c>
      <c r="B1263" s="4" t="s">
        <v>174</v>
      </c>
      <c r="C1263" s="5" t="n">
        <v>177.08</v>
      </c>
      <c r="D1263" s="5" t="n">
        <v>0</v>
      </c>
      <c r="E1263" s="5" t="n">
        <v>0</v>
      </c>
      <c r="F1263" s="5" t="n">
        <v>177.08</v>
      </c>
    </row>
    <row r="1264" customFormat="false" ht="12.75" hidden="false" customHeight="true" outlineLevel="0" collapsed="false">
      <c r="A1264" s="4" t="s">
        <v>2511</v>
      </c>
      <c r="B1264" s="4" t="s">
        <v>2512</v>
      </c>
      <c r="C1264" s="5" t="n">
        <f aca="false">SUM(C1265:C1265)</f>
        <v>-4464.4</v>
      </c>
      <c r="D1264" s="5" t="n">
        <f aca="false">SUM(D1265:D1265)</f>
        <v>0</v>
      </c>
      <c r="E1264" s="5" t="n">
        <f aca="false">SUM(E1265:E1265)</f>
        <v>0</v>
      </c>
      <c r="F1264" s="5" t="n">
        <f aca="false">SUM(F1265:F1265)</f>
        <v>-4464.4</v>
      </c>
    </row>
    <row r="1265" customFormat="false" ht="12.75" hidden="false" customHeight="true" outlineLevel="0" collapsed="false">
      <c r="A1265" s="4" t="s">
        <v>2513</v>
      </c>
      <c r="B1265" s="4" t="s">
        <v>2514</v>
      </c>
      <c r="C1265" s="5" t="n">
        <v>-4464.4</v>
      </c>
      <c r="D1265" s="5" t="n">
        <v>0</v>
      </c>
      <c r="E1265" s="5" t="n">
        <v>0</v>
      </c>
      <c r="F1265" s="5" t="n">
        <v>-4464.4</v>
      </c>
    </row>
    <row r="1266" customFormat="false" ht="12.75" hidden="false" customHeight="true" outlineLevel="0" collapsed="false">
      <c r="A1266" s="4" t="s">
        <v>2515</v>
      </c>
      <c r="B1266" s="4" t="s">
        <v>2516</v>
      </c>
      <c r="C1266" s="5" t="n">
        <f aca="false">C1267</f>
        <v>1595253.36</v>
      </c>
      <c r="D1266" s="5" t="n">
        <f aca="false">D1267</f>
        <v>0</v>
      </c>
      <c r="E1266" s="5" t="n">
        <f aca="false">E1267</f>
        <v>1595253.36</v>
      </c>
      <c r="F1266" s="5" t="n">
        <f aca="false">F1267</f>
        <v>3190506.72</v>
      </c>
    </row>
    <row r="1267" customFormat="false" ht="12.75" hidden="false" customHeight="true" outlineLevel="0" collapsed="false">
      <c r="A1267" s="4" t="s">
        <v>2517</v>
      </c>
      <c r="B1267" s="4" t="s">
        <v>2518</v>
      </c>
      <c r="C1267" s="5" t="n">
        <f aca="false">C1268+C1270</f>
        <v>1595253.36</v>
      </c>
      <c r="D1267" s="5" t="n">
        <f aca="false">D1268+D1270</f>
        <v>0</v>
      </c>
      <c r="E1267" s="5" t="n">
        <f aca="false">E1268+E1270</f>
        <v>1595253.36</v>
      </c>
      <c r="F1267" s="5" t="n">
        <f aca="false">F1268+F1270</f>
        <v>3190506.72</v>
      </c>
    </row>
    <row r="1268" customFormat="false" ht="12.75" hidden="false" customHeight="true" outlineLevel="0" collapsed="false">
      <c r="A1268" s="4" t="s">
        <v>2519</v>
      </c>
      <c r="B1268" s="4" t="s">
        <v>2520</v>
      </c>
      <c r="C1268" s="5" t="n">
        <f aca="false">SUM(C1269:C1269)</f>
        <v>1409854.83</v>
      </c>
      <c r="D1268" s="5" t="n">
        <f aca="false">SUM(D1269:D1269)</f>
        <v>0</v>
      </c>
      <c r="E1268" s="5" t="n">
        <f aca="false">SUM(E1269:E1269)</f>
        <v>1409854.83</v>
      </c>
      <c r="F1268" s="5" t="n">
        <f aca="false">SUM(F1269:F1269)</f>
        <v>2819709.66</v>
      </c>
    </row>
    <row r="1269" customFormat="false" ht="12.75" hidden="false" customHeight="true" outlineLevel="0" collapsed="false">
      <c r="A1269" s="4" t="s">
        <v>2521</v>
      </c>
      <c r="B1269" s="4" t="s">
        <v>2522</v>
      </c>
      <c r="C1269" s="5" t="n">
        <v>1409854.83</v>
      </c>
      <c r="D1269" s="5" t="n">
        <v>0</v>
      </c>
      <c r="E1269" s="5" t="n">
        <v>1409854.83</v>
      </c>
      <c r="F1269" s="5" t="n">
        <v>2819709.66</v>
      </c>
    </row>
    <row r="1270" customFormat="false" ht="12.75" hidden="false" customHeight="true" outlineLevel="0" collapsed="false">
      <c r="A1270" s="4" t="s">
        <v>2523</v>
      </c>
      <c r="B1270" s="4" t="s">
        <v>2524</v>
      </c>
      <c r="C1270" s="5" t="n">
        <f aca="false">SUM(C1271:C1271)</f>
        <v>185398.53</v>
      </c>
      <c r="D1270" s="5" t="n">
        <f aca="false">SUM(D1271:D1271)</f>
        <v>0</v>
      </c>
      <c r="E1270" s="5" t="n">
        <f aca="false">SUM(E1271:E1271)</f>
        <v>185398.53</v>
      </c>
      <c r="F1270" s="5" t="n">
        <f aca="false">SUM(F1271:F1271)</f>
        <v>370797.06</v>
      </c>
    </row>
    <row r="1271" customFormat="false" ht="12.75" hidden="false" customHeight="true" outlineLevel="0" collapsed="false">
      <c r="A1271" s="4" t="s">
        <v>2525</v>
      </c>
      <c r="B1271" s="4" t="s">
        <v>2524</v>
      </c>
      <c r="C1271" s="5" t="n">
        <v>185398.53</v>
      </c>
      <c r="D1271" s="5" t="n">
        <v>0</v>
      </c>
      <c r="E1271" s="5" t="n">
        <v>185398.53</v>
      </c>
      <c r="F1271" s="5" t="n">
        <v>370797.06</v>
      </c>
    </row>
    <row r="1272" customFormat="false" ht="12.75" hidden="false" customHeight="true" outlineLevel="0" collapsed="false">
      <c r="A1272" s="4" t="s">
        <v>2526</v>
      </c>
      <c r="B1272" s="4" t="s">
        <v>2527</v>
      </c>
      <c r="C1272" s="5" t="n">
        <f aca="false">C1273</f>
        <v>729812.86</v>
      </c>
      <c r="D1272" s="5" t="n">
        <f aca="false">D1273</f>
        <v>0.04</v>
      </c>
      <c r="E1272" s="5" t="n">
        <f aca="false">E1273</f>
        <v>986889.8</v>
      </c>
      <c r="F1272" s="5" t="n">
        <f aca="false">F1273</f>
        <v>1716702.62</v>
      </c>
    </row>
    <row r="1273" customFormat="false" ht="12.75" hidden="false" customHeight="true" outlineLevel="0" collapsed="false">
      <c r="A1273" s="4" t="s">
        <v>2528</v>
      </c>
      <c r="B1273" s="4" t="s">
        <v>2527</v>
      </c>
      <c r="C1273" s="5" t="n">
        <f aca="false">C1274</f>
        <v>729812.86</v>
      </c>
      <c r="D1273" s="5" t="n">
        <f aca="false">D1274</f>
        <v>0.04</v>
      </c>
      <c r="E1273" s="5" t="n">
        <f aca="false">E1274</f>
        <v>986889.8</v>
      </c>
      <c r="F1273" s="5" t="n">
        <f aca="false">F1274</f>
        <v>1716702.62</v>
      </c>
    </row>
    <row r="1274" customFormat="false" ht="12.75" hidden="false" customHeight="true" outlineLevel="0" collapsed="false">
      <c r="A1274" s="4" t="s">
        <v>2529</v>
      </c>
      <c r="B1274" s="4" t="s">
        <v>2530</v>
      </c>
      <c r="C1274" s="5" t="n">
        <f aca="false">SUM(C1275:C1278)</f>
        <v>729812.86</v>
      </c>
      <c r="D1274" s="5" t="n">
        <f aca="false">SUM(D1275:D1278)</f>
        <v>0.04</v>
      </c>
      <c r="E1274" s="5" t="n">
        <f aca="false">SUM(E1275:E1278)</f>
        <v>986889.8</v>
      </c>
      <c r="F1274" s="5" t="n">
        <f aca="false">SUM(F1275:F1278)</f>
        <v>1716702.62</v>
      </c>
    </row>
    <row r="1275" customFormat="false" ht="12.75" hidden="false" customHeight="true" outlineLevel="0" collapsed="false">
      <c r="A1275" s="4" t="s">
        <v>2531</v>
      </c>
      <c r="B1275" s="4" t="s">
        <v>2532</v>
      </c>
      <c r="C1275" s="5" t="n">
        <v>12037.47</v>
      </c>
      <c r="D1275" s="5" t="n">
        <v>0.04</v>
      </c>
      <c r="E1275" s="5" t="n">
        <v>2033.23</v>
      </c>
      <c r="F1275" s="5" t="n">
        <v>14070.66</v>
      </c>
    </row>
    <row r="1276" customFormat="false" ht="12.75" hidden="false" customHeight="true" outlineLevel="0" collapsed="false">
      <c r="A1276" s="4" t="s">
        <v>2533</v>
      </c>
      <c r="B1276" s="4" t="s">
        <v>2534</v>
      </c>
      <c r="C1276" s="5" t="n">
        <v>92.53</v>
      </c>
      <c r="D1276" s="5" t="n">
        <v>0</v>
      </c>
      <c r="E1276" s="5" t="n">
        <v>0.13</v>
      </c>
      <c r="F1276" s="5" t="n">
        <v>92.66</v>
      </c>
    </row>
    <row r="1277" customFormat="false" ht="12.75" hidden="false" customHeight="true" outlineLevel="0" collapsed="false">
      <c r="A1277" s="4" t="s">
        <v>2535</v>
      </c>
      <c r="B1277" s="4" t="s">
        <v>2536</v>
      </c>
      <c r="C1277" s="5" t="n">
        <v>66284.55</v>
      </c>
      <c r="D1277" s="5" t="n">
        <v>0</v>
      </c>
      <c r="E1277" s="5" t="n">
        <v>121119.6</v>
      </c>
      <c r="F1277" s="5" t="n">
        <v>187404.15</v>
      </c>
    </row>
    <row r="1278" customFormat="false" ht="12.75" hidden="false" customHeight="true" outlineLevel="0" collapsed="false">
      <c r="A1278" s="4" t="s">
        <v>2537</v>
      </c>
      <c r="B1278" s="4" t="s">
        <v>2538</v>
      </c>
      <c r="C1278" s="5" t="n">
        <v>651398.31</v>
      </c>
      <c r="D1278" s="5" t="n">
        <v>0</v>
      </c>
      <c r="E1278" s="5" t="n">
        <v>863736.84</v>
      </c>
      <c r="F1278" s="5" t="n">
        <v>1515135.15</v>
      </c>
    </row>
    <row r="1279" customFormat="false" ht="12.75" hidden="false" customHeight="true" outlineLevel="0" collapsed="false">
      <c r="A1279" s="4" t="s">
        <v>2539</v>
      </c>
      <c r="B1279" s="4" t="s">
        <v>2540</v>
      </c>
      <c r="C1279" s="5" t="n">
        <f aca="false">C1280</f>
        <v>16222.05</v>
      </c>
      <c r="D1279" s="5" t="n">
        <f aca="false">D1280</f>
        <v>0</v>
      </c>
      <c r="E1279" s="5" t="n">
        <f aca="false">E1280</f>
        <v>24354.57</v>
      </c>
      <c r="F1279" s="5" t="n">
        <f aca="false">F1280</f>
        <v>40576.62</v>
      </c>
    </row>
    <row r="1280" customFormat="false" ht="12.75" hidden="false" customHeight="true" outlineLevel="0" collapsed="false">
      <c r="A1280" s="4" t="s">
        <v>2541</v>
      </c>
      <c r="B1280" s="4" t="s">
        <v>2542</v>
      </c>
      <c r="C1280" s="5" t="n">
        <f aca="false">C1281</f>
        <v>16222.05</v>
      </c>
      <c r="D1280" s="5" t="n">
        <f aca="false">D1281</f>
        <v>0</v>
      </c>
      <c r="E1280" s="5" t="n">
        <f aca="false">E1281</f>
        <v>24354.57</v>
      </c>
      <c r="F1280" s="5" t="n">
        <f aca="false">F1281</f>
        <v>40576.62</v>
      </c>
    </row>
    <row r="1281" customFormat="false" ht="12.75" hidden="false" customHeight="true" outlineLevel="0" collapsed="false">
      <c r="A1281" s="4" t="s">
        <v>2543</v>
      </c>
      <c r="B1281" s="4" t="s">
        <v>2544</v>
      </c>
      <c r="C1281" s="5" t="n">
        <f aca="false">SUM(C1282:C1282)</f>
        <v>16222.05</v>
      </c>
      <c r="D1281" s="5" t="n">
        <f aca="false">SUM(D1282:D1282)</f>
        <v>0</v>
      </c>
      <c r="E1281" s="5" t="n">
        <f aca="false">SUM(E1282:E1282)</f>
        <v>24354.57</v>
      </c>
      <c r="F1281" s="5" t="n">
        <f aca="false">SUM(F1282:F1282)</f>
        <v>40576.62</v>
      </c>
    </row>
    <row r="1282" customFormat="false" ht="12.75" hidden="false" customHeight="true" outlineLevel="0" collapsed="false">
      <c r="A1282" s="4" t="s">
        <v>2545</v>
      </c>
      <c r="B1282" s="4" t="s">
        <v>2546</v>
      </c>
      <c r="C1282" s="5" t="n">
        <v>16222.05</v>
      </c>
      <c r="D1282" s="5" t="n">
        <v>0</v>
      </c>
      <c r="E1282" s="5" t="n">
        <v>24354.57</v>
      </c>
      <c r="F1282" s="5" t="n">
        <v>40576.62</v>
      </c>
    </row>
    <row r="1283" customFormat="false" ht="12.75" hidden="false" customHeight="true" outlineLevel="0" collapsed="false">
      <c r="A1283" s="4" t="s">
        <v>2547</v>
      </c>
      <c r="B1283" s="4" t="s">
        <v>2548</v>
      </c>
      <c r="C1283" s="5" t="n">
        <f aca="false">C1284</f>
        <v>96774.62</v>
      </c>
      <c r="D1283" s="5" t="n">
        <f aca="false">D1284</f>
        <v>0</v>
      </c>
      <c r="E1283" s="5" t="n">
        <f aca="false">E1284</f>
        <v>49468.77</v>
      </c>
      <c r="F1283" s="5" t="n">
        <f aca="false">F1284</f>
        <v>146243.39</v>
      </c>
    </row>
    <row r="1284" customFormat="false" ht="12.75" hidden="false" customHeight="true" outlineLevel="0" collapsed="false">
      <c r="A1284" s="4" t="s">
        <v>2549</v>
      </c>
      <c r="B1284" s="4" t="s">
        <v>2550</v>
      </c>
      <c r="C1284" s="5" t="n">
        <f aca="false">C1285</f>
        <v>96774.62</v>
      </c>
      <c r="D1284" s="5" t="n">
        <f aca="false">D1285</f>
        <v>0</v>
      </c>
      <c r="E1284" s="5" t="n">
        <f aca="false">E1285</f>
        <v>49468.77</v>
      </c>
      <c r="F1284" s="5" t="n">
        <f aca="false">F1285</f>
        <v>146243.39</v>
      </c>
    </row>
    <row r="1285" customFormat="false" ht="12.75" hidden="false" customHeight="true" outlineLevel="0" collapsed="false">
      <c r="A1285" s="4" t="s">
        <v>2551</v>
      </c>
      <c r="B1285" s="4" t="s">
        <v>2552</v>
      </c>
      <c r="C1285" s="5" t="n">
        <f aca="false">SUM(C1286:C1287)</f>
        <v>96774.62</v>
      </c>
      <c r="D1285" s="5" t="n">
        <f aca="false">SUM(D1286:D1287)</f>
        <v>0</v>
      </c>
      <c r="E1285" s="5" t="n">
        <f aca="false">SUM(E1286:E1287)</f>
        <v>49468.77</v>
      </c>
      <c r="F1285" s="5" t="n">
        <f aca="false">SUM(F1286:F1287)</f>
        <v>146243.39</v>
      </c>
    </row>
    <row r="1286" customFormat="false" ht="12.75" hidden="false" customHeight="true" outlineLevel="0" collapsed="false">
      <c r="A1286" s="4" t="s">
        <v>2553</v>
      </c>
      <c r="B1286" s="4" t="s">
        <v>2554</v>
      </c>
      <c r="C1286" s="5" t="n">
        <v>84844.52</v>
      </c>
      <c r="D1286" s="5" t="n">
        <v>0</v>
      </c>
      <c r="E1286" s="5" t="n">
        <v>49468.77</v>
      </c>
      <c r="F1286" s="5" t="n">
        <v>134313.29</v>
      </c>
    </row>
    <row r="1287" customFormat="false" ht="12.75" hidden="false" customHeight="true" outlineLevel="0" collapsed="false">
      <c r="A1287" s="4" t="s">
        <v>2555</v>
      </c>
      <c r="B1287" s="4" t="s">
        <v>2556</v>
      </c>
      <c r="C1287" s="5" t="n">
        <v>11930.1</v>
      </c>
      <c r="D1287" s="5" t="n">
        <v>0</v>
      </c>
      <c r="E1287" s="5" t="n">
        <v>0</v>
      </c>
      <c r="F1287" s="5" t="n">
        <v>11930.1</v>
      </c>
    </row>
    <row r="1288" customFormat="false" ht="12.75" hidden="false" customHeight="true" outlineLevel="0" collapsed="false">
      <c r="A1288" s="4" t="s">
        <v>2557</v>
      </c>
      <c r="B1288" s="4" t="s">
        <v>2558</v>
      </c>
      <c r="C1288" s="5" t="n">
        <f aca="false">C1289+C1460+C1466</f>
        <v>37404231.43</v>
      </c>
      <c r="D1288" s="5" t="n">
        <f aca="false">D1289+D1460+D1466</f>
        <v>52023067.81</v>
      </c>
      <c r="E1288" s="5" t="n">
        <f aca="false">E1289+E1460+E1466</f>
        <v>2680437.68</v>
      </c>
      <c r="F1288" s="5" t="n">
        <f aca="false">F1289+F1460+F1466</f>
        <v>86746861.56</v>
      </c>
    </row>
    <row r="1289" customFormat="false" ht="12.75" hidden="false" customHeight="true" outlineLevel="0" collapsed="false">
      <c r="A1289" s="4" t="s">
        <v>2559</v>
      </c>
      <c r="B1289" s="4" t="s">
        <v>2560</v>
      </c>
      <c r="C1289" s="5" t="n">
        <f aca="false">C1290+C1455</f>
        <v>37403841.43</v>
      </c>
      <c r="D1289" s="5" t="n">
        <f aca="false">D1290+D1455</f>
        <v>51882836.62</v>
      </c>
      <c r="E1289" s="5" t="n">
        <f aca="false">E1290+E1455</f>
        <v>2540206.49</v>
      </c>
      <c r="F1289" s="5" t="n">
        <f aca="false">F1290+F1455</f>
        <v>86746471.56</v>
      </c>
    </row>
    <row r="1290" customFormat="false" ht="12.75" hidden="false" customHeight="true" outlineLevel="0" collapsed="false">
      <c r="A1290" s="4" t="s">
        <v>2561</v>
      </c>
      <c r="B1290" s="4" t="s">
        <v>2560</v>
      </c>
      <c r="C1290" s="5" t="n">
        <f aca="false">C1291+C1321+C1323+C1328+C1357+C1401+C1414+C1421</f>
        <v>37088575.48</v>
      </c>
      <c r="D1290" s="5" t="n">
        <f aca="false">D1291+D1321+D1323+D1328+D1357+D1401+D1414+D1421</f>
        <v>51706362.72</v>
      </c>
      <c r="E1290" s="5" t="n">
        <f aca="false">E1291+E1321+E1323+E1328+E1357+E1401+E1414+E1421</f>
        <v>2540206.49</v>
      </c>
      <c r="F1290" s="5" t="n">
        <f aca="false">F1291+F1321+F1323+F1328+F1357+F1401+F1414+F1421</f>
        <v>86254731.71</v>
      </c>
    </row>
    <row r="1291" customFormat="false" ht="12.75" hidden="false" customHeight="true" outlineLevel="0" collapsed="false">
      <c r="A1291" s="4" t="s">
        <v>2562</v>
      </c>
      <c r="B1291" s="4" t="s">
        <v>2563</v>
      </c>
      <c r="C1291" s="5" t="n">
        <f aca="false">SUM(C1292:C1320)</f>
        <v>14380529.35</v>
      </c>
      <c r="D1291" s="5" t="n">
        <f aca="false">SUM(D1292:D1320)</f>
        <v>16313148.77</v>
      </c>
      <c r="E1291" s="5" t="n">
        <f aca="false">SUM(E1292:E1320)</f>
        <v>590332.24</v>
      </c>
      <c r="F1291" s="5" t="n">
        <f aca="false">SUM(F1292:F1320)</f>
        <v>30103345.88</v>
      </c>
    </row>
    <row r="1292" customFormat="false" ht="12.75" hidden="false" customHeight="true" outlineLevel="0" collapsed="false">
      <c r="A1292" s="4" t="s">
        <v>2564</v>
      </c>
      <c r="B1292" s="4" t="s">
        <v>2565</v>
      </c>
      <c r="C1292" s="5" t="n">
        <v>9609326.93</v>
      </c>
      <c r="D1292" s="5" t="n">
        <v>10590058.64</v>
      </c>
      <c r="E1292" s="5" t="n">
        <v>315533.83</v>
      </c>
      <c r="F1292" s="5" t="n">
        <v>19883851.74</v>
      </c>
    </row>
    <row r="1293" customFormat="false" ht="12.75" hidden="false" customHeight="true" outlineLevel="0" collapsed="false">
      <c r="A1293" s="4" t="s">
        <v>2566</v>
      </c>
      <c r="B1293" s="4" t="s">
        <v>2567</v>
      </c>
      <c r="C1293" s="5" t="n">
        <v>219964.23</v>
      </c>
      <c r="D1293" s="5" t="n">
        <v>262977.38</v>
      </c>
      <c r="E1293" s="5" t="n">
        <v>18868.22</v>
      </c>
      <c r="F1293" s="5" t="n">
        <v>464073.39</v>
      </c>
    </row>
    <row r="1294" customFormat="false" ht="12.75" hidden="false" customHeight="true" outlineLevel="0" collapsed="false">
      <c r="A1294" s="4" t="s">
        <v>2568</v>
      </c>
      <c r="B1294" s="4" t="s">
        <v>2569</v>
      </c>
      <c r="C1294" s="5" t="n">
        <v>310784.4</v>
      </c>
      <c r="D1294" s="5" t="n">
        <v>211636.17</v>
      </c>
      <c r="E1294" s="5" t="n">
        <v>0</v>
      </c>
      <c r="F1294" s="5" t="n">
        <v>522420.57</v>
      </c>
    </row>
    <row r="1295" customFormat="false" ht="12.75" hidden="false" customHeight="true" outlineLevel="0" collapsed="false">
      <c r="A1295" s="4" t="s">
        <v>2570</v>
      </c>
      <c r="B1295" s="4" t="s">
        <v>2571</v>
      </c>
      <c r="C1295" s="5" t="n">
        <v>850392.04</v>
      </c>
      <c r="D1295" s="5" t="n">
        <v>952985.36</v>
      </c>
      <c r="E1295" s="5" t="n">
        <v>0</v>
      </c>
      <c r="F1295" s="5" t="n">
        <v>1803377.4</v>
      </c>
    </row>
    <row r="1296" customFormat="false" ht="12.75" hidden="false" customHeight="true" outlineLevel="0" collapsed="false">
      <c r="A1296" s="4" t="s">
        <v>2572</v>
      </c>
      <c r="B1296" s="4" t="s">
        <v>2573</v>
      </c>
      <c r="C1296" s="5" t="n">
        <v>1662959.23</v>
      </c>
      <c r="D1296" s="5" t="n">
        <v>1893402.96</v>
      </c>
      <c r="E1296" s="5" t="n">
        <v>0</v>
      </c>
      <c r="F1296" s="5" t="n">
        <v>3556362.19</v>
      </c>
    </row>
    <row r="1297" customFormat="false" ht="12.75" hidden="false" customHeight="true" outlineLevel="0" collapsed="false">
      <c r="A1297" s="4" t="s">
        <v>2574</v>
      </c>
      <c r="B1297" s="4" t="s">
        <v>2575</v>
      </c>
      <c r="C1297" s="5" t="n">
        <v>206842.65</v>
      </c>
      <c r="D1297" s="5" t="n">
        <v>227859.41</v>
      </c>
      <c r="E1297" s="5" t="n">
        <v>0</v>
      </c>
      <c r="F1297" s="5" t="n">
        <v>434702.06</v>
      </c>
    </row>
    <row r="1298" customFormat="false" ht="12.75" hidden="false" customHeight="true" outlineLevel="0" collapsed="false">
      <c r="A1298" s="4" t="s">
        <v>2576</v>
      </c>
      <c r="B1298" s="4" t="s">
        <v>2577</v>
      </c>
      <c r="C1298" s="5" t="n">
        <v>3059.5</v>
      </c>
      <c r="D1298" s="5" t="n">
        <v>4529.68</v>
      </c>
      <c r="E1298" s="5" t="n">
        <v>0</v>
      </c>
      <c r="F1298" s="5" t="n">
        <v>7589.18</v>
      </c>
    </row>
    <row r="1299" customFormat="false" ht="12.75" hidden="false" customHeight="true" outlineLevel="0" collapsed="false">
      <c r="A1299" s="4" t="s">
        <v>2578</v>
      </c>
      <c r="B1299" s="4" t="s">
        <v>2579</v>
      </c>
      <c r="C1299" s="5" t="n">
        <v>206075.99</v>
      </c>
      <c r="D1299" s="5" t="n">
        <v>226845.94</v>
      </c>
      <c r="E1299" s="5" t="n">
        <v>0</v>
      </c>
      <c r="F1299" s="5" t="n">
        <v>432921.93</v>
      </c>
    </row>
    <row r="1300" customFormat="false" ht="12.75" hidden="false" customHeight="true" outlineLevel="0" collapsed="false">
      <c r="A1300" s="4" t="s">
        <v>2580</v>
      </c>
      <c r="B1300" s="4" t="s">
        <v>2581</v>
      </c>
      <c r="C1300" s="5" t="n">
        <v>-30763.54</v>
      </c>
      <c r="D1300" s="5" t="n">
        <v>18233.07</v>
      </c>
      <c r="E1300" s="5" t="n">
        <v>132972.59</v>
      </c>
      <c r="F1300" s="5" t="n">
        <v>-145503.06</v>
      </c>
    </row>
    <row r="1301" customFormat="false" ht="12.75" hidden="false" customHeight="true" outlineLevel="0" collapsed="false">
      <c r="A1301" s="4" t="s">
        <v>2582</v>
      </c>
      <c r="B1301" s="4" t="s">
        <v>2583</v>
      </c>
      <c r="C1301" s="5" t="n">
        <v>12996.62</v>
      </c>
      <c r="D1301" s="5" t="n">
        <v>19348.05</v>
      </c>
      <c r="E1301" s="5" t="n">
        <v>5582.65</v>
      </c>
      <c r="F1301" s="5" t="n">
        <v>26762.02</v>
      </c>
    </row>
    <row r="1302" customFormat="false" ht="12.75" hidden="false" customHeight="true" outlineLevel="0" collapsed="false">
      <c r="A1302" s="4" t="s">
        <v>2584</v>
      </c>
      <c r="B1302" s="4" t="s">
        <v>2585</v>
      </c>
      <c r="C1302" s="5" t="n">
        <v>183710.43</v>
      </c>
      <c r="D1302" s="5" t="n">
        <v>332281.47</v>
      </c>
      <c r="E1302" s="5" t="n">
        <v>117374.95</v>
      </c>
      <c r="F1302" s="5" t="n">
        <v>398616.95</v>
      </c>
    </row>
    <row r="1303" customFormat="false" ht="12.75" hidden="false" customHeight="true" outlineLevel="0" collapsed="false">
      <c r="A1303" s="4" t="s">
        <v>2586</v>
      </c>
      <c r="B1303" s="4" t="s">
        <v>2587</v>
      </c>
      <c r="C1303" s="5" t="n">
        <v>18530.5</v>
      </c>
      <c r="D1303" s="5" t="n">
        <v>11674.1</v>
      </c>
      <c r="E1303" s="5" t="n">
        <v>0</v>
      </c>
      <c r="F1303" s="5" t="n">
        <v>30204.6</v>
      </c>
    </row>
    <row r="1304" customFormat="false" ht="12.75" hidden="false" customHeight="true" outlineLevel="0" collapsed="false">
      <c r="A1304" s="4" t="s">
        <v>2588</v>
      </c>
      <c r="B1304" s="4" t="s">
        <v>2589</v>
      </c>
      <c r="C1304" s="5" t="n">
        <v>18696.27</v>
      </c>
      <c r="D1304" s="5" t="n">
        <v>18696.27</v>
      </c>
      <c r="E1304" s="5" t="n">
        <v>0</v>
      </c>
      <c r="F1304" s="5" t="n">
        <v>37392.54</v>
      </c>
    </row>
    <row r="1305" customFormat="false" ht="12.75" hidden="false" customHeight="true" outlineLevel="0" collapsed="false">
      <c r="A1305" s="4" t="s">
        <v>2590</v>
      </c>
      <c r="B1305" s="4" t="s">
        <v>2591</v>
      </c>
      <c r="C1305" s="5" t="n">
        <v>305839.18</v>
      </c>
      <c r="D1305" s="5" t="n">
        <v>375652.26</v>
      </c>
      <c r="E1305" s="5" t="n">
        <v>0</v>
      </c>
      <c r="F1305" s="5" t="n">
        <v>681491.44</v>
      </c>
    </row>
    <row r="1306" customFormat="false" ht="12.75" hidden="false" customHeight="true" outlineLevel="0" collapsed="false">
      <c r="A1306" s="4" t="s">
        <v>2592</v>
      </c>
      <c r="B1306" s="4" t="s">
        <v>2593</v>
      </c>
      <c r="C1306" s="5" t="n">
        <v>0</v>
      </c>
      <c r="D1306" s="5" t="n">
        <v>375</v>
      </c>
      <c r="E1306" s="5" t="n">
        <v>0</v>
      </c>
      <c r="F1306" s="5" t="n">
        <v>375</v>
      </c>
    </row>
    <row r="1307" customFormat="false" ht="12.75" hidden="false" customHeight="true" outlineLevel="0" collapsed="false">
      <c r="A1307" s="4" t="s">
        <v>2594</v>
      </c>
      <c r="B1307" s="4" t="s">
        <v>2302</v>
      </c>
      <c r="C1307" s="5" t="n">
        <v>266327.03</v>
      </c>
      <c r="D1307" s="5" t="n">
        <v>409158.54</v>
      </c>
      <c r="E1307" s="5" t="n">
        <v>0</v>
      </c>
      <c r="F1307" s="5" t="n">
        <v>675485.57</v>
      </c>
    </row>
    <row r="1308" customFormat="false" ht="12.75" hidden="false" customHeight="true" outlineLevel="0" collapsed="false">
      <c r="A1308" s="4" t="s">
        <v>2595</v>
      </c>
      <c r="B1308" s="4" t="s">
        <v>2596</v>
      </c>
      <c r="C1308" s="5" t="n">
        <v>0.01</v>
      </c>
      <c r="D1308" s="5" t="n">
        <v>0</v>
      </c>
      <c r="E1308" s="5" t="n">
        <v>0</v>
      </c>
      <c r="F1308" s="5" t="n">
        <v>0.01</v>
      </c>
    </row>
    <row r="1309" customFormat="false" ht="12.75" hidden="false" customHeight="true" outlineLevel="0" collapsed="false">
      <c r="A1309" s="4" t="s">
        <v>2597</v>
      </c>
      <c r="B1309" s="4" t="s">
        <v>2598</v>
      </c>
      <c r="C1309" s="5" t="n">
        <v>27051.02</v>
      </c>
      <c r="D1309" s="5" t="n">
        <v>40077.84</v>
      </c>
      <c r="E1309" s="5" t="n">
        <v>0</v>
      </c>
      <c r="F1309" s="5" t="n">
        <v>67128.86</v>
      </c>
    </row>
    <row r="1310" customFormat="false" ht="12.75" hidden="false" customHeight="true" outlineLevel="0" collapsed="false">
      <c r="A1310" s="4" t="s">
        <v>2599</v>
      </c>
      <c r="B1310" s="4" t="s">
        <v>2600</v>
      </c>
      <c r="C1310" s="5" t="n">
        <v>11171.3</v>
      </c>
      <c r="D1310" s="5" t="n">
        <v>0</v>
      </c>
      <c r="E1310" s="5" t="n">
        <v>0</v>
      </c>
      <c r="F1310" s="5" t="n">
        <v>11171.3</v>
      </c>
    </row>
    <row r="1311" customFormat="false" ht="12.75" hidden="false" customHeight="true" outlineLevel="0" collapsed="false">
      <c r="A1311" s="4" t="s">
        <v>2601</v>
      </c>
      <c r="B1311" s="4" t="s">
        <v>2602</v>
      </c>
      <c r="C1311" s="5" t="n">
        <v>42437.48</v>
      </c>
      <c r="D1311" s="5" t="n">
        <v>60944.4</v>
      </c>
      <c r="E1311" s="5" t="n">
        <v>0</v>
      </c>
      <c r="F1311" s="5" t="n">
        <v>103381.88</v>
      </c>
    </row>
    <row r="1312" customFormat="false" ht="12.75" hidden="false" customHeight="true" outlineLevel="0" collapsed="false">
      <c r="A1312" s="4" t="s">
        <v>2603</v>
      </c>
      <c r="B1312" s="4" t="s">
        <v>2604</v>
      </c>
      <c r="C1312" s="5" t="n">
        <v>8960</v>
      </c>
      <c r="D1312" s="5" t="n">
        <v>0</v>
      </c>
      <c r="E1312" s="5" t="n">
        <v>0</v>
      </c>
      <c r="F1312" s="5" t="n">
        <v>8960</v>
      </c>
    </row>
    <row r="1313" customFormat="false" ht="12.75" hidden="false" customHeight="true" outlineLevel="0" collapsed="false">
      <c r="A1313" s="4" t="s">
        <v>2605</v>
      </c>
      <c r="B1313" s="4" t="s">
        <v>2606</v>
      </c>
      <c r="C1313" s="5" t="n">
        <v>23000.36</v>
      </c>
      <c r="D1313" s="5" t="n">
        <v>33429.36</v>
      </c>
      <c r="E1313" s="5" t="n">
        <v>0</v>
      </c>
      <c r="F1313" s="5" t="n">
        <v>56429.72</v>
      </c>
    </row>
    <row r="1314" customFormat="false" ht="12.75" hidden="false" customHeight="true" outlineLevel="0" collapsed="false">
      <c r="A1314" s="4" t="s">
        <v>2607</v>
      </c>
      <c r="B1314" s="4" t="s">
        <v>2608</v>
      </c>
      <c r="C1314" s="5" t="n">
        <v>35586.32</v>
      </c>
      <c r="D1314" s="5" t="n">
        <v>51712.68</v>
      </c>
      <c r="E1314" s="5" t="n">
        <v>0</v>
      </c>
      <c r="F1314" s="5" t="n">
        <v>87299</v>
      </c>
    </row>
    <row r="1315" customFormat="false" ht="12.75" hidden="false" customHeight="true" outlineLevel="0" collapsed="false">
      <c r="A1315" s="4" t="s">
        <v>2609</v>
      </c>
      <c r="B1315" s="4" t="s">
        <v>2610</v>
      </c>
      <c r="C1315" s="5" t="n">
        <v>1336.46</v>
      </c>
      <c r="D1315" s="5" t="n">
        <v>1879.18</v>
      </c>
      <c r="E1315" s="5" t="n">
        <v>0</v>
      </c>
      <c r="F1315" s="5" t="n">
        <v>3215.64</v>
      </c>
    </row>
    <row r="1316" customFormat="false" ht="12.75" hidden="false" customHeight="true" outlineLevel="0" collapsed="false">
      <c r="A1316" s="4" t="s">
        <v>2611</v>
      </c>
      <c r="B1316" s="4" t="s">
        <v>2612</v>
      </c>
      <c r="C1316" s="5" t="n">
        <v>101862.94</v>
      </c>
      <c r="D1316" s="5" t="n">
        <v>155041.14</v>
      </c>
      <c r="E1316" s="5" t="n">
        <v>0</v>
      </c>
      <c r="F1316" s="5" t="n">
        <v>256904.08</v>
      </c>
    </row>
    <row r="1317" customFormat="false" ht="12.75" hidden="false" customHeight="true" outlineLevel="0" collapsed="false">
      <c r="A1317" s="4" t="s">
        <v>2613</v>
      </c>
      <c r="B1317" s="4" t="s">
        <v>2614</v>
      </c>
      <c r="C1317" s="5" t="n">
        <v>85262.12</v>
      </c>
      <c r="D1317" s="5" t="n">
        <v>142575.24</v>
      </c>
      <c r="E1317" s="5" t="n">
        <v>0</v>
      </c>
      <c r="F1317" s="5" t="n">
        <v>227837.36</v>
      </c>
    </row>
    <row r="1318" customFormat="false" ht="12.75" hidden="false" customHeight="true" outlineLevel="0" collapsed="false">
      <c r="A1318" s="4" t="s">
        <v>2615</v>
      </c>
      <c r="B1318" s="4" t="s">
        <v>2616</v>
      </c>
      <c r="C1318" s="5" t="n">
        <v>102466.11</v>
      </c>
      <c r="D1318" s="5" t="n">
        <v>135649.74</v>
      </c>
      <c r="E1318" s="5" t="n">
        <v>0</v>
      </c>
      <c r="F1318" s="5" t="n">
        <v>238115.85</v>
      </c>
    </row>
    <row r="1319" customFormat="false" ht="12.75" hidden="false" customHeight="true" outlineLevel="0" collapsed="false">
      <c r="A1319" s="4" t="s">
        <v>2617</v>
      </c>
      <c r="B1319" s="4" t="s">
        <v>2618</v>
      </c>
      <c r="C1319" s="5" t="n">
        <v>95628.37</v>
      </c>
      <c r="D1319" s="5" t="n">
        <v>135095.7</v>
      </c>
      <c r="E1319" s="5" t="n">
        <v>0</v>
      </c>
      <c r="F1319" s="5" t="n">
        <v>230724.07</v>
      </c>
    </row>
    <row r="1320" customFormat="false" ht="12.75" hidden="false" customHeight="true" outlineLevel="0" collapsed="false">
      <c r="A1320" s="4" t="s">
        <v>2619</v>
      </c>
      <c r="B1320" s="4" t="s">
        <v>2620</v>
      </c>
      <c r="C1320" s="5" t="n">
        <v>1025.4</v>
      </c>
      <c r="D1320" s="5" t="n">
        <v>1029.19</v>
      </c>
      <c r="E1320" s="5" t="n">
        <v>0</v>
      </c>
      <c r="F1320" s="5" t="n">
        <v>2054.59</v>
      </c>
    </row>
    <row r="1321" customFormat="false" ht="12.75" hidden="false" customHeight="true" outlineLevel="0" collapsed="false">
      <c r="A1321" s="4" t="s">
        <v>2621</v>
      </c>
      <c r="B1321" s="4" t="s">
        <v>2622</v>
      </c>
      <c r="C1321" s="5" t="n">
        <f aca="false">SUM(C1322:C1322)</f>
        <v>1325262.27</v>
      </c>
      <c r="D1321" s="5" t="n">
        <f aca="false">SUM(D1322:D1322)</f>
        <v>1293132.36</v>
      </c>
      <c r="E1321" s="5" t="n">
        <f aca="false">SUM(E1322:E1322)</f>
        <v>47671.92</v>
      </c>
      <c r="F1321" s="5" t="n">
        <f aca="false">SUM(F1322:F1322)</f>
        <v>2570722.71</v>
      </c>
    </row>
    <row r="1322" customFormat="false" ht="12.75" hidden="false" customHeight="true" outlineLevel="0" collapsed="false">
      <c r="A1322" s="4" t="s">
        <v>2623</v>
      </c>
      <c r="B1322" s="4" t="s">
        <v>2624</v>
      </c>
      <c r="C1322" s="5" t="n">
        <v>1325262.27</v>
      </c>
      <c r="D1322" s="5" t="n">
        <v>1293132.36</v>
      </c>
      <c r="E1322" s="5" t="n">
        <v>47671.92</v>
      </c>
      <c r="F1322" s="5" t="n">
        <v>2570722.71</v>
      </c>
    </row>
    <row r="1323" customFormat="false" ht="12.75" hidden="false" customHeight="true" outlineLevel="0" collapsed="false">
      <c r="A1323" s="4" t="s">
        <v>2625</v>
      </c>
      <c r="B1323" s="4" t="s">
        <v>2360</v>
      </c>
      <c r="C1323" s="5" t="n">
        <f aca="false">SUM(C1324:C1327)</f>
        <v>2900082.3</v>
      </c>
      <c r="D1323" s="5" t="n">
        <f aca="false">SUM(D1324:D1327)</f>
        <v>4015946.91</v>
      </c>
      <c r="E1323" s="5" t="n">
        <f aca="false">SUM(E1324:E1327)</f>
        <v>1345150.33</v>
      </c>
      <c r="F1323" s="5" t="n">
        <f aca="false">SUM(F1324:F1327)</f>
        <v>5570878.88</v>
      </c>
    </row>
    <row r="1324" customFormat="false" ht="12.75" hidden="false" customHeight="true" outlineLevel="0" collapsed="false">
      <c r="A1324" s="4" t="s">
        <v>2626</v>
      </c>
      <c r="B1324" s="4" t="s">
        <v>2627</v>
      </c>
      <c r="C1324" s="5" t="n">
        <v>1665911.93</v>
      </c>
      <c r="D1324" s="5" t="n">
        <v>2599166.32</v>
      </c>
      <c r="E1324" s="5" t="n">
        <v>1062389.06</v>
      </c>
      <c r="F1324" s="5" t="n">
        <v>3202689.19</v>
      </c>
    </row>
    <row r="1325" customFormat="false" ht="12.75" hidden="false" customHeight="true" outlineLevel="0" collapsed="false">
      <c r="A1325" s="4" t="s">
        <v>2628</v>
      </c>
      <c r="B1325" s="4" t="s">
        <v>2629</v>
      </c>
      <c r="C1325" s="5" t="n">
        <v>1165932.86</v>
      </c>
      <c r="D1325" s="5" t="n">
        <v>1120550.58</v>
      </c>
      <c r="E1325" s="5" t="n">
        <v>80832.6</v>
      </c>
      <c r="F1325" s="5" t="n">
        <v>2205650.84</v>
      </c>
    </row>
    <row r="1326" customFormat="false" ht="12.75" hidden="false" customHeight="true" outlineLevel="0" collapsed="false">
      <c r="A1326" s="4" t="s">
        <v>2630</v>
      </c>
      <c r="B1326" s="4" t="s">
        <v>2631</v>
      </c>
      <c r="C1326" s="5" t="n">
        <v>-21405.04</v>
      </c>
      <c r="D1326" s="5" t="n">
        <v>207546.01</v>
      </c>
      <c r="E1326" s="5" t="n">
        <v>195488.31</v>
      </c>
      <c r="F1326" s="5" t="n">
        <v>-9347.34</v>
      </c>
    </row>
    <row r="1327" customFormat="false" ht="12.75" hidden="false" customHeight="true" outlineLevel="0" collapsed="false">
      <c r="A1327" s="4" t="s">
        <v>2632</v>
      </c>
      <c r="B1327" s="4" t="s">
        <v>2633</v>
      </c>
      <c r="C1327" s="5" t="n">
        <v>89642.55</v>
      </c>
      <c r="D1327" s="5" t="n">
        <v>88684</v>
      </c>
      <c r="E1327" s="5" t="n">
        <v>6440.36</v>
      </c>
      <c r="F1327" s="5" t="n">
        <v>171886.19</v>
      </c>
    </row>
    <row r="1328" customFormat="false" ht="12.75" hidden="false" customHeight="true" outlineLevel="0" collapsed="false">
      <c r="A1328" s="4" t="s">
        <v>2634</v>
      </c>
      <c r="B1328" s="4" t="s">
        <v>2635</v>
      </c>
      <c r="C1328" s="5" t="n">
        <f aca="false">SUM(C1329:C1356)</f>
        <v>11715715.94</v>
      </c>
      <c r="D1328" s="5" t="n">
        <f aca="false">SUM(D1329:D1356)</f>
        <v>20595239.19</v>
      </c>
      <c r="E1328" s="5" t="n">
        <f aca="false">SUM(E1329:E1356)</f>
        <v>0.01</v>
      </c>
      <c r="F1328" s="5" t="n">
        <f aca="false">SUM(F1329:F1356)</f>
        <v>32310955.12</v>
      </c>
    </row>
    <row r="1329" customFormat="false" ht="12.75" hidden="false" customHeight="true" outlineLevel="0" collapsed="false">
      <c r="A1329" s="4" t="s">
        <v>2636</v>
      </c>
      <c r="B1329" s="4" t="s">
        <v>2637</v>
      </c>
      <c r="C1329" s="5" t="n">
        <v>2366788.41</v>
      </c>
      <c r="D1329" s="5" t="n">
        <v>3939242.44</v>
      </c>
      <c r="E1329" s="5" t="n">
        <v>0</v>
      </c>
      <c r="F1329" s="5" t="n">
        <v>6306030.85</v>
      </c>
    </row>
    <row r="1330" customFormat="false" ht="12.75" hidden="false" customHeight="true" outlineLevel="0" collapsed="false">
      <c r="A1330" s="4" t="s">
        <v>2638</v>
      </c>
      <c r="B1330" s="4" t="s">
        <v>2639</v>
      </c>
      <c r="C1330" s="5" t="n">
        <v>485.16</v>
      </c>
      <c r="D1330" s="5" t="n">
        <v>485.16</v>
      </c>
      <c r="E1330" s="5" t="n">
        <v>0</v>
      </c>
      <c r="F1330" s="5" t="n">
        <v>970.32</v>
      </c>
    </row>
    <row r="1331" customFormat="false" ht="12.75" hidden="false" customHeight="true" outlineLevel="0" collapsed="false">
      <c r="A1331" s="4" t="s">
        <v>2640</v>
      </c>
      <c r="B1331" s="4" t="s">
        <v>2641</v>
      </c>
      <c r="C1331" s="5" t="n">
        <v>12992.78</v>
      </c>
      <c r="D1331" s="5" t="n">
        <v>51003.88</v>
      </c>
      <c r="E1331" s="5" t="n">
        <v>0</v>
      </c>
      <c r="F1331" s="5" t="n">
        <v>63996.66</v>
      </c>
    </row>
    <row r="1332" customFormat="false" ht="12.75" hidden="false" customHeight="true" outlineLevel="0" collapsed="false">
      <c r="A1332" s="4" t="s">
        <v>2642</v>
      </c>
      <c r="B1332" s="4" t="s">
        <v>2643</v>
      </c>
      <c r="C1332" s="5" t="n">
        <v>67628.83</v>
      </c>
      <c r="D1332" s="5" t="n">
        <v>100989.27</v>
      </c>
      <c r="E1332" s="5" t="n">
        <v>0</v>
      </c>
      <c r="F1332" s="5" t="n">
        <v>168618.1</v>
      </c>
    </row>
    <row r="1333" customFormat="false" ht="12.75" hidden="false" customHeight="true" outlineLevel="0" collapsed="false">
      <c r="A1333" s="4" t="s">
        <v>2644</v>
      </c>
      <c r="B1333" s="4" t="s">
        <v>2645</v>
      </c>
      <c r="C1333" s="5" t="n">
        <v>141305</v>
      </c>
      <c r="D1333" s="5" t="n">
        <v>200530</v>
      </c>
      <c r="E1333" s="5" t="n">
        <v>0</v>
      </c>
      <c r="F1333" s="5" t="n">
        <v>341835</v>
      </c>
    </row>
    <row r="1334" customFormat="false" ht="12.75" hidden="false" customHeight="true" outlineLevel="0" collapsed="false">
      <c r="A1334" s="4" t="s">
        <v>2646</v>
      </c>
      <c r="B1334" s="4" t="s">
        <v>2647</v>
      </c>
      <c r="C1334" s="5" t="n">
        <v>244380</v>
      </c>
      <c r="D1334" s="5" t="n">
        <v>442560.01</v>
      </c>
      <c r="E1334" s="5" t="n">
        <v>0</v>
      </c>
      <c r="F1334" s="5" t="n">
        <v>686940.01</v>
      </c>
    </row>
    <row r="1335" customFormat="false" ht="12.75" hidden="false" customHeight="true" outlineLevel="0" collapsed="false">
      <c r="A1335" s="4" t="s">
        <v>2648</v>
      </c>
      <c r="B1335" s="4" t="s">
        <v>2649</v>
      </c>
      <c r="C1335" s="5" t="n">
        <v>6882.51</v>
      </c>
      <c r="D1335" s="5" t="n">
        <v>8809.91</v>
      </c>
      <c r="E1335" s="5" t="n">
        <v>0</v>
      </c>
      <c r="F1335" s="5" t="n">
        <v>15692.42</v>
      </c>
    </row>
    <row r="1336" customFormat="false" ht="12.75" hidden="false" customHeight="true" outlineLevel="0" collapsed="false">
      <c r="A1336" s="4" t="s">
        <v>2650</v>
      </c>
      <c r="B1336" s="4" t="s">
        <v>2651</v>
      </c>
      <c r="C1336" s="5" t="n">
        <v>63376.76</v>
      </c>
      <c r="D1336" s="5" t="n">
        <v>94655.94</v>
      </c>
      <c r="E1336" s="5" t="n">
        <v>0</v>
      </c>
      <c r="F1336" s="5" t="n">
        <v>158032.7</v>
      </c>
    </row>
    <row r="1337" customFormat="false" ht="12.75" hidden="false" customHeight="true" outlineLevel="0" collapsed="false">
      <c r="A1337" s="4" t="s">
        <v>2652</v>
      </c>
      <c r="B1337" s="4" t="s">
        <v>2653</v>
      </c>
      <c r="C1337" s="5" t="n">
        <v>105525.68</v>
      </c>
      <c r="D1337" s="5" t="n">
        <v>162848.52</v>
      </c>
      <c r="E1337" s="5" t="n">
        <v>0</v>
      </c>
      <c r="F1337" s="5" t="n">
        <v>268374.2</v>
      </c>
    </row>
    <row r="1338" customFormat="false" ht="12.75" hidden="false" customHeight="true" outlineLevel="0" collapsed="false">
      <c r="A1338" s="4" t="s">
        <v>2654</v>
      </c>
      <c r="B1338" s="4" t="s">
        <v>2655</v>
      </c>
      <c r="C1338" s="5" t="n">
        <v>19.95</v>
      </c>
      <c r="D1338" s="5" t="n">
        <v>0</v>
      </c>
      <c r="E1338" s="5" t="n">
        <v>0</v>
      </c>
      <c r="F1338" s="5" t="n">
        <v>19.95</v>
      </c>
    </row>
    <row r="1339" customFormat="false" ht="12.75" hidden="false" customHeight="true" outlineLevel="0" collapsed="false">
      <c r="A1339" s="4" t="s">
        <v>2656</v>
      </c>
      <c r="B1339" s="4" t="s">
        <v>2657</v>
      </c>
      <c r="C1339" s="5" t="n">
        <v>7531.3</v>
      </c>
      <c r="D1339" s="5" t="n">
        <v>5785.5</v>
      </c>
      <c r="E1339" s="5" t="n">
        <v>0</v>
      </c>
      <c r="F1339" s="5" t="n">
        <v>13316.8</v>
      </c>
    </row>
    <row r="1340" customFormat="false" ht="12.75" hidden="false" customHeight="true" outlineLevel="0" collapsed="false">
      <c r="A1340" s="4" t="s">
        <v>2658</v>
      </c>
      <c r="B1340" s="4" t="s">
        <v>2659</v>
      </c>
      <c r="C1340" s="5" t="n">
        <v>11420.37</v>
      </c>
      <c r="D1340" s="5" t="n">
        <v>17824.38</v>
      </c>
      <c r="E1340" s="5" t="n">
        <v>0</v>
      </c>
      <c r="F1340" s="5" t="n">
        <v>29244.75</v>
      </c>
    </row>
    <row r="1341" customFormat="false" ht="12.75" hidden="false" customHeight="true" outlineLevel="0" collapsed="false">
      <c r="A1341" s="4" t="s">
        <v>2660</v>
      </c>
      <c r="B1341" s="4" t="s">
        <v>2661</v>
      </c>
      <c r="C1341" s="5" t="n">
        <v>12880.52</v>
      </c>
      <c r="D1341" s="5" t="n">
        <v>21240.13</v>
      </c>
      <c r="E1341" s="5" t="n">
        <v>0</v>
      </c>
      <c r="F1341" s="5" t="n">
        <v>34120.65</v>
      </c>
    </row>
    <row r="1342" customFormat="false" ht="12.75" hidden="false" customHeight="true" outlineLevel="0" collapsed="false">
      <c r="A1342" s="4" t="s">
        <v>2662</v>
      </c>
      <c r="B1342" s="4" t="s">
        <v>2663</v>
      </c>
      <c r="C1342" s="5" t="n">
        <v>659820</v>
      </c>
      <c r="D1342" s="5" t="n">
        <v>1005840</v>
      </c>
      <c r="E1342" s="5" t="n">
        <v>0.01</v>
      </c>
      <c r="F1342" s="5" t="n">
        <v>1665659.99</v>
      </c>
    </row>
    <row r="1343" customFormat="false" ht="12.75" hidden="false" customHeight="true" outlineLevel="0" collapsed="false">
      <c r="A1343" s="4" t="s">
        <v>2664</v>
      </c>
      <c r="B1343" s="4" t="s">
        <v>2665</v>
      </c>
      <c r="C1343" s="5" t="n">
        <v>652.46</v>
      </c>
      <c r="D1343" s="5" t="n">
        <v>1001.97</v>
      </c>
      <c r="E1343" s="5" t="n">
        <v>0</v>
      </c>
      <c r="F1343" s="5" t="n">
        <v>1654.43</v>
      </c>
    </row>
    <row r="1344" customFormat="false" ht="12.75" hidden="false" customHeight="true" outlineLevel="0" collapsed="false">
      <c r="A1344" s="4" t="s">
        <v>2666</v>
      </c>
      <c r="B1344" s="4" t="s">
        <v>2667</v>
      </c>
      <c r="C1344" s="5" t="n">
        <v>1344970.01</v>
      </c>
      <c r="D1344" s="5" t="n">
        <v>2338233.4</v>
      </c>
      <c r="E1344" s="5" t="n">
        <v>0</v>
      </c>
      <c r="F1344" s="5" t="n">
        <v>3683203.41</v>
      </c>
    </row>
    <row r="1345" customFormat="false" ht="12.75" hidden="false" customHeight="true" outlineLevel="0" collapsed="false">
      <c r="A1345" s="4" t="s">
        <v>2668</v>
      </c>
      <c r="B1345" s="4" t="s">
        <v>2669</v>
      </c>
      <c r="C1345" s="5" t="n">
        <v>1658335.01</v>
      </c>
      <c r="D1345" s="5" t="n">
        <v>3319835.16</v>
      </c>
      <c r="E1345" s="5" t="n">
        <v>0</v>
      </c>
      <c r="F1345" s="5" t="n">
        <v>4978170.17</v>
      </c>
    </row>
    <row r="1346" customFormat="false" ht="12.75" hidden="false" customHeight="true" outlineLevel="0" collapsed="false">
      <c r="A1346" s="4" t="s">
        <v>2670</v>
      </c>
      <c r="B1346" s="4" t="s">
        <v>2671</v>
      </c>
      <c r="C1346" s="5" t="n">
        <v>1645136</v>
      </c>
      <c r="D1346" s="5" t="n">
        <v>3453350.89</v>
      </c>
      <c r="E1346" s="5" t="n">
        <v>0</v>
      </c>
      <c r="F1346" s="5" t="n">
        <v>5098486.89</v>
      </c>
    </row>
    <row r="1347" customFormat="false" ht="12.75" hidden="false" customHeight="true" outlineLevel="0" collapsed="false">
      <c r="A1347" s="4" t="s">
        <v>2672</v>
      </c>
      <c r="B1347" s="4" t="s">
        <v>2673</v>
      </c>
      <c r="C1347" s="5" t="n">
        <v>1538160</v>
      </c>
      <c r="D1347" s="5" t="n">
        <v>2749731.1</v>
      </c>
      <c r="E1347" s="5" t="n">
        <v>0</v>
      </c>
      <c r="F1347" s="5" t="n">
        <v>4287891.1</v>
      </c>
    </row>
    <row r="1348" customFormat="false" ht="12.75" hidden="false" customHeight="true" outlineLevel="0" collapsed="false">
      <c r="A1348" s="4" t="s">
        <v>2674</v>
      </c>
      <c r="B1348" s="4" t="s">
        <v>2675</v>
      </c>
      <c r="C1348" s="5" t="n">
        <v>276374.17</v>
      </c>
      <c r="D1348" s="5" t="n">
        <v>462864.96</v>
      </c>
      <c r="E1348" s="5" t="n">
        <v>0</v>
      </c>
      <c r="F1348" s="5" t="n">
        <v>739239.13</v>
      </c>
    </row>
    <row r="1349" customFormat="false" ht="12.75" hidden="false" customHeight="true" outlineLevel="0" collapsed="false">
      <c r="A1349" s="4" t="s">
        <v>2676</v>
      </c>
      <c r="B1349" s="4" t="s">
        <v>2677</v>
      </c>
      <c r="C1349" s="5" t="n">
        <v>452889.05</v>
      </c>
      <c r="D1349" s="5" t="n">
        <v>604522.4</v>
      </c>
      <c r="E1349" s="5" t="n">
        <v>0</v>
      </c>
      <c r="F1349" s="5" t="n">
        <v>1057411.45</v>
      </c>
    </row>
    <row r="1350" customFormat="false" ht="12.75" hidden="false" customHeight="true" outlineLevel="0" collapsed="false">
      <c r="A1350" s="4" t="s">
        <v>2678</v>
      </c>
      <c r="B1350" s="4" t="s">
        <v>2679</v>
      </c>
      <c r="C1350" s="5" t="n">
        <v>378415.23</v>
      </c>
      <c r="D1350" s="5" t="n">
        <v>651398.75</v>
      </c>
      <c r="E1350" s="5" t="n">
        <v>0</v>
      </c>
      <c r="F1350" s="5" t="n">
        <v>1029813.98</v>
      </c>
    </row>
    <row r="1351" customFormat="false" ht="12.75" hidden="false" customHeight="true" outlineLevel="0" collapsed="false">
      <c r="A1351" s="4" t="s">
        <v>2680</v>
      </c>
      <c r="B1351" s="4" t="s">
        <v>2681</v>
      </c>
      <c r="C1351" s="5" t="n">
        <v>297602.58</v>
      </c>
      <c r="D1351" s="5" t="n">
        <v>442808.35</v>
      </c>
      <c r="E1351" s="5" t="n">
        <v>0</v>
      </c>
      <c r="F1351" s="5" t="n">
        <v>740410.93</v>
      </c>
    </row>
    <row r="1352" customFormat="false" ht="12.75" hidden="false" customHeight="true" outlineLevel="0" collapsed="false">
      <c r="A1352" s="4" t="s">
        <v>2682</v>
      </c>
      <c r="B1352" s="4" t="s">
        <v>2683</v>
      </c>
      <c r="C1352" s="5" t="n">
        <v>12556.24</v>
      </c>
      <c r="D1352" s="5" t="n">
        <v>23124.54</v>
      </c>
      <c r="E1352" s="5" t="n">
        <v>0</v>
      </c>
      <c r="F1352" s="5" t="n">
        <v>35680.78</v>
      </c>
    </row>
    <row r="1353" customFormat="false" ht="12.75" hidden="false" customHeight="true" outlineLevel="0" collapsed="false">
      <c r="A1353" s="4" t="s">
        <v>2684</v>
      </c>
      <c r="B1353" s="4" t="s">
        <v>2685</v>
      </c>
      <c r="C1353" s="5" t="n">
        <v>5550</v>
      </c>
      <c r="D1353" s="5" t="n">
        <v>15290</v>
      </c>
      <c r="E1353" s="5" t="n">
        <v>0</v>
      </c>
      <c r="F1353" s="5" t="n">
        <v>20840</v>
      </c>
    </row>
    <row r="1354" customFormat="false" ht="12.75" hidden="false" customHeight="true" outlineLevel="0" collapsed="false">
      <c r="A1354" s="4" t="s">
        <v>2686</v>
      </c>
      <c r="B1354" s="4" t="s">
        <v>2687</v>
      </c>
      <c r="C1354" s="5" t="n">
        <v>303803.01</v>
      </c>
      <c r="D1354" s="5" t="n">
        <v>291648.55</v>
      </c>
      <c r="E1354" s="5" t="n">
        <v>0</v>
      </c>
      <c r="F1354" s="5" t="n">
        <v>595451.56</v>
      </c>
    </row>
    <row r="1355" customFormat="false" ht="12.75" hidden="false" customHeight="true" outlineLevel="0" collapsed="false">
      <c r="A1355" s="4" t="s">
        <v>2688</v>
      </c>
      <c r="B1355" s="4" t="s">
        <v>2689</v>
      </c>
      <c r="C1355" s="5" t="n">
        <v>100234.91</v>
      </c>
      <c r="D1355" s="5" t="n">
        <v>185293.25</v>
      </c>
      <c r="E1355" s="5" t="n">
        <v>0</v>
      </c>
      <c r="F1355" s="5" t="n">
        <v>285528.16</v>
      </c>
    </row>
    <row r="1356" customFormat="false" ht="12.75" hidden="false" customHeight="true" outlineLevel="0" collapsed="false">
      <c r="A1356" s="4" t="s">
        <v>2690</v>
      </c>
      <c r="B1356" s="4" t="s">
        <v>2691</v>
      </c>
      <c r="C1356" s="5" t="n">
        <v>0</v>
      </c>
      <c r="D1356" s="5" t="n">
        <v>4320.73</v>
      </c>
      <c r="E1356" s="5" t="n">
        <v>0</v>
      </c>
      <c r="F1356" s="5" t="n">
        <v>4320.73</v>
      </c>
    </row>
    <row r="1357" customFormat="false" ht="12.75" hidden="false" customHeight="true" outlineLevel="0" collapsed="false">
      <c r="A1357" s="4" t="s">
        <v>2692</v>
      </c>
      <c r="B1357" s="4" t="s">
        <v>327</v>
      </c>
      <c r="C1357" s="5" t="n">
        <f aca="false">SUM(C1358:C1400)</f>
        <v>4933664.81</v>
      </c>
      <c r="D1357" s="5" t="n">
        <f aca="false">SUM(D1358:D1400)</f>
        <v>7066217.4</v>
      </c>
      <c r="E1357" s="5" t="n">
        <f aca="false">SUM(E1358:E1400)</f>
        <v>556875.13</v>
      </c>
      <c r="F1357" s="5" t="n">
        <f aca="false">SUM(F1358:F1400)</f>
        <v>11443007.08</v>
      </c>
    </row>
    <row r="1358" customFormat="false" ht="12.75" hidden="false" customHeight="true" outlineLevel="0" collapsed="false">
      <c r="A1358" s="4" t="s">
        <v>2693</v>
      </c>
      <c r="B1358" s="4" t="s">
        <v>329</v>
      </c>
      <c r="C1358" s="5" t="n">
        <v>335373.23</v>
      </c>
      <c r="D1358" s="5" t="n">
        <v>1534549.09</v>
      </c>
      <c r="E1358" s="5" t="n">
        <v>488965.5</v>
      </c>
      <c r="F1358" s="5" t="n">
        <v>1380956.82</v>
      </c>
    </row>
    <row r="1359" customFormat="false" ht="12.75" hidden="false" customHeight="true" outlineLevel="0" collapsed="false">
      <c r="A1359" s="4" t="s">
        <v>2694</v>
      </c>
      <c r="B1359" s="4" t="s">
        <v>341</v>
      </c>
      <c r="C1359" s="5" t="n">
        <v>464668.02</v>
      </c>
      <c r="D1359" s="5" t="n">
        <v>660106.22</v>
      </c>
      <c r="E1359" s="5" t="n">
        <v>34719.46</v>
      </c>
      <c r="F1359" s="5" t="n">
        <v>1090054.78</v>
      </c>
    </row>
    <row r="1360" customFormat="false" ht="12.75" hidden="false" customHeight="true" outlineLevel="0" collapsed="false">
      <c r="A1360" s="4" t="s">
        <v>2695</v>
      </c>
      <c r="B1360" s="4" t="s">
        <v>347</v>
      </c>
      <c r="C1360" s="5" t="n">
        <v>231306.5</v>
      </c>
      <c r="D1360" s="5" t="n">
        <v>201198.78</v>
      </c>
      <c r="E1360" s="5" t="n">
        <v>569</v>
      </c>
      <c r="F1360" s="5" t="n">
        <v>431936.28</v>
      </c>
    </row>
    <row r="1361" customFormat="false" ht="12.75" hidden="false" customHeight="true" outlineLevel="0" collapsed="false">
      <c r="A1361" s="4" t="s">
        <v>2696</v>
      </c>
      <c r="B1361" s="4" t="s">
        <v>2697</v>
      </c>
      <c r="C1361" s="5" t="n">
        <v>12413.33</v>
      </c>
      <c r="D1361" s="5" t="n">
        <v>16209.81</v>
      </c>
      <c r="E1361" s="5" t="n">
        <v>829.32</v>
      </c>
      <c r="F1361" s="5" t="n">
        <v>27793.82</v>
      </c>
    </row>
    <row r="1362" customFormat="false" ht="12.75" hidden="false" customHeight="true" outlineLevel="0" collapsed="false">
      <c r="A1362" s="4" t="s">
        <v>2698</v>
      </c>
      <c r="B1362" s="4" t="s">
        <v>2699</v>
      </c>
      <c r="C1362" s="5" t="n">
        <v>43576.84</v>
      </c>
      <c r="D1362" s="5" t="n">
        <v>46221.74</v>
      </c>
      <c r="E1362" s="5" t="n">
        <v>7578.44</v>
      </c>
      <c r="F1362" s="5" t="n">
        <v>82220.14</v>
      </c>
    </row>
    <row r="1363" customFormat="false" ht="12.75" hidden="false" customHeight="true" outlineLevel="0" collapsed="false">
      <c r="A1363" s="4" t="s">
        <v>2700</v>
      </c>
      <c r="B1363" s="4" t="s">
        <v>2701</v>
      </c>
      <c r="C1363" s="5" t="n">
        <v>382250.66</v>
      </c>
      <c r="D1363" s="5" t="n">
        <v>495092.9</v>
      </c>
      <c r="E1363" s="5" t="n">
        <v>369.67</v>
      </c>
      <c r="F1363" s="5" t="n">
        <v>876973.89</v>
      </c>
    </row>
    <row r="1364" customFormat="false" ht="12.75" hidden="false" customHeight="true" outlineLevel="0" collapsed="false">
      <c r="A1364" s="4" t="s">
        <v>2702</v>
      </c>
      <c r="B1364" s="4" t="s">
        <v>2703</v>
      </c>
      <c r="C1364" s="5" t="n">
        <v>44387.11</v>
      </c>
      <c r="D1364" s="5" t="n">
        <v>5767.95</v>
      </c>
      <c r="E1364" s="5" t="n">
        <v>0</v>
      </c>
      <c r="F1364" s="5" t="n">
        <v>50155.06</v>
      </c>
    </row>
    <row r="1365" customFormat="false" ht="12.75" hidden="false" customHeight="true" outlineLevel="0" collapsed="false">
      <c r="A1365" s="4" t="s">
        <v>2704</v>
      </c>
      <c r="B1365" s="4" t="s">
        <v>2705</v>
      </c>
      <c r="C1365" s="5" t="n">
        <v>33403.75</v>
      </c>
      <c r="D1365" s="5" t="n">
        <v>44874.05</v>
      </c>
      <c r="E1365" s="5" t="n">
        <v>9029.79</v>
      </c>
      <c r="F1365" s="5" t="n">
        <v>69248.01</v>
      </c>
    </row>
    <row r="1366" customFormat="false" ht="12.75" hidden="false" customHeight="true" outlineLevel="0" collapsed="false">
      <c r="A1366" s="4" t="s">
        <v>2706</v>
      </c>
      <c r="B1366" s="4" t="s">
        <v>2707</v>
      </c>
      <c r="C1366" s="5" t="n">
        <v>23177.36</v>
      </c>
      <c r="D1366" s="5" t="n">
        <v>28034.18</v>
      </c>
      <c r="E1366" s="5" t="n">
        <v>8325.01</v>
      </c>
      <c r="F1366" s="5" t="n">
        <v>42886.53</v>
      </c>
    </row>
    <row r="1367" customFormat="false" ht="12.75" hidden="false" customHeight="true" outlineLevel="0" collapsed="false">
      <c r="A1367" s="4" t="s">
        <v>2708</v>
      </c>
      <c r="B1367" s="4" t="s">
        <v>343</v>
      </c>
      <c r="C1367" s="5" t="n">
        <v>2187.5</v>
      </c>
      <c r="D1367" s="5" t="n">
        <v>657.31</v>
      </c>
      <c r="E1367" s="5" t="n">
        <v>0</v>
      </c>
      <c r="F1367" s="5" t="n">
        <v>2844.81</v>
      </c>
    </row>
    <row r="1368" customFormat="false" ht="12.75" hidden="false" customHeight="true" outlineLevel="0" collapsed="false">
      <c r="A1368" s="4" t="s">
        <v>2709</v>
      </c>
      <c r="B1368" s="4" t="s">
        <v>2710</v>
      </c>
      <c r="C1368" s="5" t="n">
        <v>16.89</v>
      </c>
      <c r="D1368" s="5" t="n">
        <v>22.06</v>
      </c>
      <c r="E1368" s="5" t="n">
        <v>0.87</v>
      </c>
      <c r="F1368" s="5" t="n">
        <v>38.08</v>
      </c>
    </row>
    <row r="1369" customFormat="false" ht="12.75" hidden="false" customHeight="true" outlineLevel="0" collapsed="false">
      <c r="A1369" s="4" t="s">
        <v>2711</v>
      </c>
      <c r="B1369" s="4" t="s">
        <v>2712</v>
      </c>
      <c r="C1369" s="5" t="n">
        <v>0</v>
      </c>
      <c r="D1369" s="5" t="n">
        <v>460</v>
      </c>
      <c r="E1369" s="5" t="n">
        <v>0</v>
      </c>
      <c r="F1369" s="5" t="n">
        <v>460</v>
      </c>
    </row>
    <row r="1370" customFormat="false" ht="12.75" hidden="false" customHeight="true" outlineLevel="0" collapsed="false">
      <c r="A1370" s="4" t="s">
        <v>2713</v>
      </c>
      <c r="B1370" s="4" t="s">
        <v>2714</v>
      </c>
      <c r="C1370" s="5" t="n">
        <v>9300.11</v>
      </c>
      <c r="D1370" s="5" t="n">
        <v>13953.91</v>
      </c>
      <c r="E1370" s="5" t="n">
        <v>0</v>
      </c>
      <c r="F1370" s="5" t="n">
        <v>23254.02</v>
      </c>
    </row>
    <row r="1371" customFormat="false" ht="12.75" hidden="false" customHeight="true" outlineLevel="0" collapsed="false">
      <c r="A1371" s="4" t="s">
        <v>2715</v>
      </c>
      <c r="B1371" s="4" t="s">
        <v>2716</v>
      </c>
      <c r="C1371" s="5" t="n">
        <v>144446.67</v>
      </c>
      <c r="D1371" s="5" t="n">
        <v>240286.92</v>
      </c>
      <c r="E1371" s="5" t="n">
        <v>3406.3</v>
      </c>
      <c r="F1371" s="5" t="n">
        <v>381327.29</v>
      </c>
    </row>
    <row r="1372" customFormat="false" ht="12.75" hidden="false" customHeight="true" outlineLevel="0" collapsed="false">
      <c r="A1372" s="4" t="s">
        <v>2717</v>
      </c>
      <c r="B1372" s="4" t="s">
        <v>2718</v>
      </c>
      <c r="C1372" s="5" t="n">
        <v>8337.84</v>
      </c>
      <c r="D1372" s="5" t="n">
        <v>20246.8</v>
      </c>
      <c r="E1372" s="5" t="n">
        <v>0</v>
      </c>
      <c r="F1372" s="5" t="n">
        <v>28584.64</v>
      </c>
    </row>
    <row r="1373" customFormat="false" ht="12.75" hidden="false" customHeight="true" outlineLevel="0" collapsed="false">
      <c r="A1373" s="4" t="s">
        <v>2719</v>
      </c>
      <c r="B1373" s="4" t="s">
        <v>2720</v>
      </c>
      <c r="C1373" s="5" t="n">
        <v>0</v>
      </c>
      <c r="D1373" s="5" t="n">
        <v>0</v>
      </c>
      <c r="E1373" s="5" t="n">
        <v>17.23</v>
      </c>
      <c r="F1373" s="5" t="n">
        <v>-17.23</v>
      </c>
    </row>
    <row r="1374" customFormat="false" ht="12.75" hidden="false" customHeight="true" outlineLevel="0" collapsed="false">
      <c r="A1374" s="4" t="s">
        <v>2721</v>
      </c>
      <c r="B1374" s="4" t="s">
        <v>2722</v>
      </c>
      <c r="C1374" s="5" t="n">
        <v>3958.99</v>
      </c>
      <c r="D1374" s="5" t="n">
        <v>6971</v>
      </c>
      <c r="E1374" s="5" t="n">
        <v>0</v>
      </c>
      <c r="F1374" s="5" t="n">
        <v>10929.99</v>
      </c>
    </row>
    <row r="1375" customFormat="false" ht="12.75" hidden="false" customHeight="true" outlineLevel="0" collapsed="false">
      <c r="A1375" s="4" t="s">
        <v>2723</v>
      </c>
      <c r="B1375" s="4" t="s">
        <v>2724</v>
      </c>
      <c r="C1375" s="5" t="n">
        <v>28758.85</v>
      </c>
      <c r="D1375" s="5" t="n">
        <v>33864.37</v>
      </c>
      <c r="E1375" s="5" t="n">
        <v>0</v>
      </c>
      <c r="F1375" s="5" t="n">
        <v>62623.22</v>
      </c>
    </row>
    <row r="1376" customFormat="false" ht="12.75" hidden="false" customHeight="true" outlineLevel="0" collapsed="false">
      <c r="A1376" s="4" t="s">
        <v>2725</v>
      </c>
      <c r="B1376" s="4" t="s">
        <v>2726</v>
      </c>
      <c r="C1376" s="5" t="n">
        <v>49380.42</v>
      </c>
      <c r="D1376" s="5" t="n">
        <v>27748.19</v>
      </c>
      <c r="E1376" s="5" t="n">
        <v>0</v>
      </c>
      <c r="F1376" s="5" t="n">
        <v>77128.61</v>
      </c>
    </row>
    <row r="1377" customFormat="false" ht="12.75" hidden="false" customHeight="true" outlineLevel="0" collapsed="false">
      <c r="A1377" s="4" t="s">
        <v>2727</v>
      </c>
      <c r="B1377" s="4" t="s">
        <v>2728</v>
      </c>
      <c r="C1377" s="5" t="n">
        <v>6108.77</v>
      </c>
      <c r="D1377" s="5" t="n">
        <v>22030.61</v>
      </c>
      <c r="E1377" s="5" t="n">
        <v>18.94</v>
      </c>
      <c r="F1377" s="5" t="n">
        <v>28120.44</v>
      </c>
    </row>
    <row r="1378" customFormat="false" ht="12.75" hidden="false" customHeight="true" outlineLevel="0" collapsed="false">
      <c r="A1378" s="4" t="s">
        <v>2729</v>
      </c>
      <c r="B1378" s="4" t="s">
        <v>2730</v>
      </c>
      <c r="C1378" s="5" t="n">
        <v>346469.21</v>
      </c>
      <c r="D1378" s="5" t="n">
        <v>540326.75</v>
      </c>
      <c r="E1378" s="5" t="n">
        <v>187.86</v>
      </c>
      <c r="F1378" s="5" t="n">
        <v>886608.1</v>
      </c>
    </row>
    <row r="1379" customFormat="false" ht="12.75" hidden="false" customHeight="true" outlineLevel="0" collapsed="false">
      <c r="A1379" s="4" t="s">
        <v>2731</v>
      </c>
      <c r="B1379" s="4" t="s">
        <v>2732</v>
      </c>
      <c r="C1379" s="5" t="n">
        <v>390519.74</v>
      </c>
      <c r="D1379" s="5" t="n">
        <v>512921</v>
      </c>
      <c r="E1379" s="5" t="n">
        <v>49.46</v>
      </c>
      <c r="F1379" s="5" t="n">
        <v>903391.28</v>
      </c>
    </row>
    <row r="1380" customFormat="false" ht="12.75" hidden="false" customHeight="true" outlineLevel="0" collapsed="false">
      <c r="A1380" s="4" t="s">
        <v>2733</v>
      </c>
      <c r="B1380" s="4" t="s">
        <v>2734</v>
      </c>
      <c r="C1380" s="5" t="n">
        <v>536497.13</v>
      </c>
      <c r="D1380" s="5" t="n">
        <v>412804.79</v>
      </c>
      <c r="E1380" s="5" t="n">
        <v>1457.04</v>
      </c>
      <c r="F1380" s="5" t="n">
        <v>947844.88</v>
      </c>
    </row>
    <row r="1381" customFormat="false" ht="12.75" hidden="false" customHeight="true" outlineLevel="0" collapsed="false">
      <c r="A1381" s="4" t="s">
        <v>2735</v>
      </c>
      <c r="B1381" s="4" t="s">
        <v>2736</v>
      </c>
      <c r="C1381" s="5" t="n">
        <v>408421.51</v>
      </c>
      <c r="D1381" s="5" t="n">
        <v>460875.64</v>
      </c>
      <c r="E1381" s="5" t="n">
        <v>140.24</v>
      </c>
      <c r="F1381" s="5" t="n">
        <v>869156.91</v>
      </c>
    </row>
    <row r="1382" customFormat="false" ht="12.75" hidden="false" customHeight="true" outlineLevel="0" collapsed="false">
      <c r="A1382" s="4" t="s">
        <v>2737</v>
      </c>
      <c r="B1382" s="4" t="s">
        <v>2738</v>
      </c>
      <c r="C1382" s="5" t="n">
        <v>77852.5</v>
      </c>
      <c r="D1382" s="5" t="n">
        <v>100866.76</v>
      </c>
      <c r="E1382" s="5" t="n">
        <v>0</v>
      </c>
      <c r="F1382" s="5" t="n">
        <v>178719.26</v>
      </c>
    </row>
    <row r="1383" customFormat="false" ht="12.75" hidden="false" customHeight="true" outlineLevel="0" collapsed="false">
      <c r="A1383" s="4" t="s">
        <v>2739</v>
      </c>
      <c r="B1383" s="4" t="s">
        <v>2740</v>
      </c>
      <c r="C1383" s="5" t="n">
        <v>82287.55</v>
      </c>
      <c r="D1383" s="5" t="n">
        <v>107906.31</v>
      </c>
      <c r="E1383" s="5" t="n">
        <v>0</v>
      </c>
      <c r="F1383" s="5" t="n">
        <v>190193.86</v>
      </c>
    </row>
    <row r="1384" customFormat="false" ht="12.75" hidden="false" customHeight="true" outlineLevel="0" collapsed="false">
      <c r="A1384" s="4" t="s">
        <v>2741</v>
      </c>
      <c r="B1384" s="4" t="s">
        <v>2742</v>
      </c>
      <c r="C1384" s="5" t="n">
        <v>71727.16</v>
      </c>
      <c r="D1384" s="5" t="n">
        <v>103847.67</v>
      </c>
      <c r="E1384" s="5" t="n">
        <v>0</v>
      </c>
      <c r="F1384" s="5" t="n">
        <v>175574.83</v>
      </c>
    </row>
    <row r="1385" customFormat="false" ht="12.75" hidden="false" customHeight="true" outlineLevel="0" collapsed="false">
      <c r="A1385" s="4" t="s">
        <v>2743</v>
      </c>
      <c r="B1385" s="4" t="s">
        <v>2744</v>
      </c>
      <c r="C1385" s="5" t="n">
        <v>77471.97</v>
      </c>
      <c r="D1385" s="5" t="n">
        <v>73372.56</v>
      </c>
      <c r="E1385" s="5" t="n">
        <v>0</v>
      </c>
      <c r="F1385" s="5" t="n">
        <v>150844.53</v>
      </c>
    </row>
    <row r="1386" customFormat="false" ht="12.75" hidden="false" customHeight="true" outlineLevel="0" collapsed="false">
      <c r="A1386" s="4" t="s">
        <v>2745</v>
      </c>
      <c r="B1386" s="4" t="s">
        <v>2746</v>
      </c>
      <c r="C1386" s="5" t="n">
        <v>189053.48</v>
      </c>
      <c r="D1386" s="5" t="n">
        <v>319775.91</v>
      </c>
      <c r="E1386" s="5" t="n">
        <v>0</v>
      </c>
      <c r="F1386" s="5" t="n">
        <v>508829.39</v>
      </c>
    </row>
    <row r="1387" customFormat="false" ht="12.75" hidden="false" customHeight="true" outlineLevel="0" collapsed="false">
      <c r="A1387" s="4" t="s">
        <v>2747</v>
      </c>
      <c r="B1387" s="4" t="s">
        <v>2748</v>
      </c>
      <c r="C1387" s="5" t="n">
        <v>234794.67</v>
      </c>
      <c r="D1387" s="5" t="n">
        <v>261552.7</v>
      </c>
      <c r="E1387" s="5" t="n">
        <v>0</v>
      </c>
      <c r="F1387" s="5" t="n">
        <v>496347.37</v>
      </c>
    </row>
    <row r="1388" customFormat="false" ht="12.75" hidden="false" customHeight="true" outlineLevel="0" collapsed="false">
      <c r="A1388" s="4" t="s">
        <v>2749</v>
      </c>
      <c r="B1388" s="4" t="s">
        <v>2750</v>
      </c>
      <c r="C1388" s="5" t="n">
        <v>264002.36</v>
      </c>
      <c r="D1388" s="5" t="n">
        <v>363037.17</v>
      </c>
      <c r="E1388" s="5" t="n">
        <v>33.86</v>
      </c>
      <c r="F1388" s="5" t="n">
        <v>627005.67</v>
      </c>
    </row>
    <row r="1389" customFormat="false" ht="12.75" hidden="false" customHeight="true" outlineLevel="0" collapsed="false">
      <c r="A1389" s="4" t="s">
        <v>2751</v>
      </c>
      <c r="B1389" s="4" t="s">
        <v>2752</v>
      </c>
      <c r="C1389" s="5" t="n">
        <v>209844.81</v>
      </c>
      <c r="D1389" s="5" t="n">
        <v>199848.34</v>
      </c>
      <c r="E1389" s="5" t="n">
        <v>927.65</v>
      </c>
      <c r="F1389" s="5" t="n">
        <v>408765.5</v>
      </c>
    </row>
    <row r="1390" customFormat="false" ht="12.75" hidden="false" customHeight="true" outlineLevel="0" collapsed="false">
      <c r="A1390" s="4" t="s">
        <v>2753</v>
      </c>
      <c r="B1390" s="4" t="s">
        <v>2754</v>
      </c>
      <c r="C1390" s="5" t="n">
        <v>155048.63</v>
      </c>
      <c r="D1390" s="5" t="n">
        <v>121081.18</v>
      </c>
      <c r="E1390" s="5" t="n">
        <v>0</v>
      </c>
      <c r="F1390" s="5" t="n">
        <v>276129.81</v>
      </c>
    </row>
    <row r="1391" customFormat="false" ht="12.75" hidden="false" customHeight="true" outlineLevel="0" collapsed="false">
      <c r="A1391" s="4" t="s">
        <v>2755</v>
      </c>
      <c r="B1391" s="4" t="s">
        <v>2756</v>
      </c>
      <c r="C1391" s="5" t="n">
        <v>6789.47</v>
      </c>
      <c r="D1391" s="5" t="n">
        <v>25446.01</v>
      </c>
      <c r="E1391" s="5" t="n">
        <v>0</v>
      </c>
      <c r="F1391" s="5" t="n">
        <v>32235.48</v>
      </c>
    </row>
    <row r="1392" customFormat="false" ht="12.75" hidden="false" customHeight="true" outlineLevel="0" collapsed="false">
      <c r="A1392" s="4" t="s">
        <v>2757</v>
      </c>
      <c r="B1392" s="4" t="s">
        <v>2758</v>
      </c>
      <c r="C1392" s="5" t="n">
        <v>20603</v>
      </c>
      <c r="D1392" s="5" t="n">
        <v>25148.96</v>
      </c>
      <c r="E1392" s="5" t="n">
        <v>249.49</v>
      </c>
      <c r="F1392" s="5" t="n">
        <v>45502.47</v>
      </c>
    </row>
    <row r="1393" customFormat="false" ht="12.75" hidden="false" customHeight="true" outlineLevel="0" collapsed="false">
      <c r="A1393" s="4" t="s">
        <v>2759</v>
      </c>
      <c r="B1393" s="4" t="s">
        <v>2760</v>
      </c>
      <c r="C1393" s="5" t="n">
        <v>8970.29</v>
      </c>
      <c r="D1393" s="5" t="n">
        <v>12160.83</v>
      </c>
      <c r="E1393" s="5" t="n">
        <v>0</v>
      </c>
      <c r="F1393" s="5" t="n">
        <v>21131.12</v>
      </c>
    </row>
    <row r="1394" customFormat="false" ht="12.75" hidden="false" customHeight="true" outlineLevel="0" collapsed="false">
      <c r="A1394" s="4" t="s">
        <v>2761</v>
      </c>
      <c r="B1394" s="4" t="s">
        <v>2762</v>
      </c>
      <c r="C1394" s="5" t="n">
        <v>7020.32</v>
      </c>
      <c r="D1394" s="5" t="n">
        <v>5427.83</v>
      </c>
      <c r="E1394" s="5" t="n">
        <v>0</v>
      </c>
      <c r="F1394" s="5" t="n">
        <v>12448.15</v>
      </c>
    </row>
    <row r="1395" customFormat="false" ht="12.75" hidden="false" customHeight="true" outlineLevel="0" collapsed="false">
      <c r="A1395" s="4" t="s">
        <v>2763</v>
      </c>
      <c r="B1395" s="4" t="s">
        <v>2764</v>
      </c>
      <c r="C1395" s="5" t="n">
        <v>4254.25</v>
      </c>
      <c r="D1395" s="5" t="n">
        <v>7900.46</v>
      </c>
      <c r="E1395" s="5" t="n">
        <v>0</v>
      </c>
      <c r="F1395" s="5" t="n">
        <v>12154.71</v>
      </c>
    </row>
    <row r="1396" customFormat="false" ht="12.75" hidden="false" customHeight="true" outlineLevel="0" collapsed="false">
      <c r="A1396" s="4" t="s">
        <v>2765</v>
      </c>
      <c r="B1396" s="4" t="s">
        <v>2766</v>
      </c>
      <c r="C1396" s="5" t="n">
        <v>7712.05</v>
      </c>
      <c r="D1396" s="5" t="n">
        <v>7413.99</v>
      </c>
      <c r="E1396" s="5" t="n">
        <v>0</v>
      </c>
      <c r="F1396" s="5" t="n">
        <v>15126.04</v>
      </c>
    </row>
    <row r="1397" customFormat="false" ht="12.75" hidden="false" customHeight="true" outlineLevel="0" collapsed="false">
      <c r="A1397" s="4" t="s">
        <v>2767</v>
      </c>
      <c r="B1397" s="4" t="s">
        <v>2768</v>
      </c>
      <c r="C1397" s="5" t="n">
        <v>3822.19</v>
      </c>
      <c r="D1397" s="5" t="n">
        <v>4896.12</v>
      </c>
      <c r="E1397" s="5" t="n">
        <v>0</v>
      </c>
      <c r="F1397" s="5" t="n">
        <v>8718.31</v>
      </c>
    </row>
    <row r="1398" customFormat="false" ht="12.75" hidden="false" customHeight="true" outlineLevel="0" collapsed="false">
      <c r="A1398" s="4" t="s">
        <v>2769</v>
      </c>
      <c r="B1398" s="4" t="s">
        <v>2770</v>
      </c>
      <c r="C1398" s="5" t="n">
        <v>3274.56</v>
      </c>
      <c r="D1398" s="5" t="n">
        <v>1146.35</v>
      </c>
      <c r="E1398" s="5" t="n">
        <v>0</v>
      </c>
      <c r="F1398" s="5" t="n">
        <v>4420.91</v>
      </c>
    </row>
    <row r="1399" customFormat="false" ht="12.75" hidden="false" customHeight="true" outlineLevel="0" collapsed="false">
      <c r="A1399" s="4" t="s">
        <v>2771</v>
      </c>
      <c r="B1399" s="4" t="s">
        <v>2772</v>
      </c>
      <c r="C1399" s="5" t="n">
        <v>262.44</v>
      </c>
      <c r="D1399" s="5" t="n">
        <v>164.18</v>
      </c>
      <c r="E1399" s="5" t="n">
        <v>0</v>
      </c>
      <c r="F1399" s="5" t="n">
        <v>426.62</v>
      </c>
    </row>
    <row r="1400" customFormat="false" ht="12.75" hidden="false" customHeight="true" outlineLevel="0" collapsed="false">
      <c r="A1400" s="4" t="s">
        <v>2773</v>
      </c>
      <c r="B1400" s="4" t="s">
        <v>2774</v>
      </c>
      <c r="C1400" s="5" t="n">
        <v>3912.68</v>
      </c>
      <c r="D1400" s="5" t="n">
        <v>0</v>
      </c>
      <c r="E1400" s="5" t="n">
        <v>0</v>
      </c>
      <c r="F1400" s="5" t="n">
        <v>3912.68</v>
      </c>
    </row>
    <row r="1401" customFormat="false" ht="12.75" hidden="false" customHeight="true" outlineLevel="0" collapsed="false">
      <c r="A1401" s="4" t="s">
        <v>2775</v>
      </c>
      <c r="B1401" s="4" t="s">
        <v>2776</v>
      </c>
      <c r="C1401" s="5" t="n">
        <f aca="false">SUM(C1402:C1413)</f>
        <v>150365.99</v>
      </c>
      <c r="D1401" s="5" t="n">
        <f aca="false">SUM(D1402:D1413)</f>
        <v>201771.38</v>
      </c>
      <c r="E1401" s="5" t="n">
        <f aca="false">SUM(E1402:E1413)</f>
        <v>0</v>
      </c>
      <c r="F1401" s="5" t="n">
        <f aca="false">SUM(F1402:F1413)</f>
        <v>352137.37</v>
      </c>
    </row>
    <row r="1402" customFormat="false" ht="12.75" hidden="false" customHeight="true" outlineLevel="0" collapsed="false">
      <c r="A1402" s="4" t="s">
        <v>2777</v>
      </c>
      <c r="B1402" s="4" t="s">
        <v>2778</v>
      </c>
      <c r="C1402" s="5" t="n">
        <v>33426.44</v>
      </c>
      <c r="D1402" s="5" t="n">
        <v>59038.1</v>
      </c>
      <c r="E1402" s="5" t="n">
        <v>0</v>
      </c>
      <c r="F1402" s="5" t="n">
        <v>92464.54</v>
      </c>
    </row>
    <row r="1403" customFormat="false" ht="12.75" hidden="false" customHeight="true" outlineLevel="0" collapsed="false">
      <c r="A1403" s="4" t="s">
        <v>2779</v>
      </c>
      <c r="B1403" s="4" t="s">
        <v>2780</v>
      </c>
      <c r="C1403" s="5" t="n">
        <v>68337.66</v>
      </c>
      <c r="D1403" s="5" t="n">
        <v>86657.83</v>
      </c>
      <c r="E1403" s="5" t="n">
        <v>0</v>
      </c>
      <c r="F1403" s="5" t="n">
        <v>154995.49</v>
      </c>
    </row>
    <row r="1404" customFormat="false" ht="12.75" hidden="false" customHeight="true" outlineLevel="0" collapsed="false">
      <c r="A1404" s="4" t="s">
        <v>2781</v>
      </c>
      <c r="B1404" s="4" t="s">
        <v>2782</v>
      </c>
      <c r="C1404" s="5" t="n">
        <v>1371.8</v>
      </c>
      <c r="D1404" s="5" t="n">
        <v>643.13</v>
      </c>
      <c r="E1404" s="5" t="n">
        <v>0</v>
      </c>
      <c r="F1404" s="5" t="n">
        <v>2014.93</v>
      </c>
    </row>
    <row r="1405" customFormat="false" ht="12.75" hidden="false" customHeight="true" outlineLevel="0" collapsed="false">
      <c r="A1405" s="4" t="s">
        <v>2783</v>
      </c>
      <c r="B1405" s="4" t="s">
        <v>2784</v>
      </c>
      <c r="C1405" s="5" t="n">
        <v>16052.1</v>
      </c>
      <c r="D1405" s="5" t="n">
        <v>2800</v>
      </c>
      <c r="E1405" s="5" t="n">
        <v>0</v>
      </c>
      <c r="F1405" s="5" t="n">
        <v>18852.1</v>
      </c>
    </row>
    <row r="1406" customFormat="false" ht="12.75" hidden="false" customHeight="true" outlineLevel="0" collapsed="false">
      <c r="A1406" s="4" t="s">
        <v>2785</v>
      </c>
      <c r="B1406" s="4" t="s">
        <v>2786</v>
      </c>
      <c r="C1406" s="5" t="n">
        <v>8532.78</v>
      </c>
      <c r="D1406" s="5" t="n">
        <v>19969.04</v>
      </c>
      <c r="E1406" s="5" t="n">
        <v>0</v>
      </c>
      <c r="F1406" s="5" t="n">
        <v>28501.82</v>
      </c>
    </row>
    <row r="1407" customFormat="false" ht="12.75" hidden="false" customHeight="true" outlineLevel="0" collapsed="false">
      <c r="A1407" s="4" t="s">
        <v>2787</v>
      </c>
      <c r="B1407" s="4" t="s">
        <v>2788</v>
      </c>
      <c r="C1407" s="5" t="n">
        <v>11331.4</v>
      </c>
      <c r="D1407" s="5" t="n">
        <v>13409</v>
      </c>
      <c r="E1407" s="5" t="n">
        <v>0</v>
      </c>
      <c r="F1407" s="5" t="n">
        <v>24740.4</v>
      </c>
    </row>
    <row r="1408" customFormat="false" ht="12.75" hidden="false" customHeight="true" outlineLevel="0" collapsed="false">
      <c r="A1408" s="4" t="s">
        <v>2789</v>
      </c>
      <c r="B1408" s="4" t="s">
        <v>2790</v>
      </c>
      <c r="C1408" s="5" t="n">
        <v>0</v>
      </c>
      <c r="D1408" s="5" t="n">
        <v>3000</v>
      </c>
      <c r="E1408" s="5" t="n">
        <v>0</v>
      </c>
      <c r="F1408" s="5" t="n">
        <v>3000</v>
      </c>
    </row>
    <row r="1409" customFormat="false" ht="12.75" hidden="false" customHeight="true" outlineLevel="0" collapsed="false">
      <c r="A1409" s="4" t="s">
        <v>2791</v>
      </c>
      <c r="B1409" s="4" t="s">
        <v>355</v>
      </c>
      <c r="C1409" s="5" t="n">
        <v>2793.82</v>
      </c>
      <c r="D1409" s="5" t="n">
        <v>3256.23</v>
      </c>
      <c r="E1409" s="5" t="n">
        <v>0</v>
      </c>
      <c r="F1409" s="5" t="n">
        <v>6050.05</v>
      </c>
    </row>
    <row r="1410" customFormat="false" ht="12.75" hidden="false" customHeight="true" outlineLevel="0" collapsed="false">
      <c r="A1410" s="4" t="s">
        <v>2792</v>
      </c>
      <c r="B1410" s="4" t="s">
        <v>359</v>
      </c>
      <c r="C1410" s="5" t="n">
        <v>2115.9</v>
      </c>
      <c r="D1410" s="5" t="n">
        <v>5146</v>
      </c>
      <c r="E1410" s="5" t="n">
        <v>0</v>
      </c>
      <c r="F1410" s="5" t="n">
        <v>7261.9</v>
      </c>
    </row>
    <row r="1411" customFormat="false" ht="12.75" hidden="false" customHeight="true" outlineLevel="0" collapsed="false">
      <c r="A1411" s="4" t="s">
        <v>2793</v>
      </c>
      <c r="B1411" s="4" t="s">
        <v>351</v>
      </c>
      <c r="C1411" s="5" t="n">
        <v>2297.25</v>
      </c>
      <c r="D1411" s="5" t="n">
        <v>1635.67</v>
      </c>
      <c r="E1411" s="5" t="n">
        <v>0</v>
      </c>
      <c r="F1411" s="5" t="n">
        <v>3932.92</v>
      </c>
    </row>
    <row r="1412" customFormat="false" ht="12.75" hidden="false" customHeight="true" outlineLevel="0" collapsed="false">
      <c r="A1412" s="4" t="s">
        <v>2794</v>
      </c>
      <c r="B1412" s="4" t="s">
        <v>2795</v>
      </c>
      <c r="C1412" s="5" t="n">
        <v>2044.04</v>
      </c>
      <c r="D1412" s="5" t="n">
        <v>2315.65</v>
      </c>
      <c r="E1412" s="5" t="n">
        <v>0</v>
      </c>
      <c r="F1412" s="5" t="n">
        <v>4359.69</v>
      </c>
    </row>
    <row r="1413" customFormat="false" ht="12.75" hidden="false" customHeight="true" outlineLevel="0" collapsed="false">
      <c r="A1413" s="4" t="s">
        <v>2796</v>
      </c>
      <c r="B1413" s="4" t="s">
        <v>361</v>
      </c>
      <c r="C1413" s="5" t="n">
        <v>2062.8</v>
      </c>
      <c r="D1413" s="5" t="n">
        <v>3900.73</v>
      </c>
      <c r="E1413" s="5" t="n">
        <v>0</v>
      </c>
      <c r="F1413" s="5" t="n">
        <v>5963.53</v>
      </c>
    </row>
    <row r="1414" customFormat="false" ht="12.75" hidden="false" customHeight="true" outlineLevel="0" collapsed="false">
      <c r="A1414" s="4" t="s">
        <v>2797</v>
      </c>
      <c r="B1414" s="4" t="s">
        <v>2798</v>
      </c>
      <c r="C1414" s="5" t="n">
        <f aca="false">SUM(C1415:C1420)</f>
        <v>15957.22</v>
      </c>
      <c r="D1414" s="5" t="n">
        <f aca="false">SUM(D1415:D1420)</f>
        <v>38463.86</v>
      </c>
      <c r="E1414" s="5" t="n">
        <f aca="false">SUM(E1415:E1420)</f>
        <v>176.86</v>
      </c>
      <c r="F1414" s="5" t="n">
        <f aca="false">SUM(F1415:F1420)</f>
        <v>54244.22</v>
      </c>
    </row>
    <row r="1415" customFormat="false" ht="12.75" hidden="false" customHeight="true" outlineLevel="0" collapsed="false">
      <c r="A1415" s="4" t="s">
        <v>2799</v>
      </c>
      <c r="B1415" s="4" t="s">
        <v>2800</v>
      </c>
      <c r="C1415" s="5" t="n">
        <v>-1125.53</v>
      </c>
      <c r="D1415" s="5" t="n">
        <v>0</v>
      </c>
      <c r="E1415" s="5" t="n">
        <v>0</v>
      </c>
      <c r="F1415" s="5" t="n">
        <v>-1125.53</v>
      </c>
    </row>
    <row r="1416" customFormat="false" ht="12.75" hidden="false" customHeight="true" outlineLevel="0" collapsed="false">
      <c r="A1416" s="4" t="s">
        <v>2801</v>
      </c>
      <c r="B1416" s="4" t="s">
        <v>2802</v>
      </c>
      <c r="C1416" s="5" t="n">
        <v>981.05</v>
      </c>
      <c r="D1416" s="5" t="n">
        <v>0</v>
      </c>
      <c r="E1416" s="5" t="n">
        <v>0</v>
      </c>
      <c r="F1416" s="5" t="n">
        <v>981.05</v>
      </c>
    </row>
    <row r="1417" customFormat="false" ht="12.75" hidden="false" customHeight="true" outlineLevel="0" collapsed="false">
      <c r="A1417" s="4" t="s">
        <v>2803</v>
      </c>
      <c r="B1417" s="4" t="s">
        <v>2804</v>
      </c>
      <c r="C1417" s="5" t="n">
        <v>674.81</v>
      </c>
      <c r="D1417" s="5" t="n">
        <v>4171.79</v>
      </c>
      <c r="E1417" s="5" t="n">
        <v>0</v>
      </c>
      <c r="F1417" s="5" t="n">
        <v>4846.6</v>
      </c>
    </row>
    <row r="1418" customFormat="false" ht="12.75" hidden="false" customHeight="true" outlineLevel="0" collapsed="false">
      <c r="A1418" s="4" t="s">
        <v>2805</v>
      </c>
      <c r="B1418" s="4" t="s">
        <v>2806</v>
      </c>
      <c r="C1418" s="5" t="n">
        <v>10135.7</v>
      </c>
      <c r="D1418" s="5" t="n">
        <v>0</v>
      </c>
      <c r="E1418" s="5" t="n">
        <v>0</v>
      </c>
      <c r="F1418" s="5" t="n">
        <v>10135.7</v>
      </c>
    </row>
    <row r="1419" customFormat="false" ht="12.75" hidden="false" customHeight="true" outlineLevel="0" collapsed="false">
      <c r="A1419" s="4" t="s">
        <v>2807</v>
      </c>
      <c r="B1419" s="4" t="s">
        <v>2808</v>
      </c>
      <c r="C1419" s="5" t="n">
        <v>130.16</v>
      </c>
      <c r="D1419" s="5" t="n">
        <v>12905.2</v>
      </c>
      <c r="E1419" s="5" t="n">
        <v>0</v>
      </c>
      <c r="F1419" s="5" t="n">
        <v>13035.36</v>
      </c>
    </row>
    <row r="1420" customFormat="false" ht="12.75" hidden="false" customHeight="true" outlineLevel="0" collapsed="false">
      <c r="A1420" s="4" t="s">
        <v>2809</v>
      </c>
      <c r="B1420" s="4" t="s">
        <v>2810</v>
      </c>
      <c r="C1420" s="5" t="n">
        <v>5161.03</v>
      </c>
      <c r="D1420" s="5" t="n">
        <v>21386.87</v>
      </c>
      <c r="E1420" s="5" t="n">
        <v>176.86</v>
      </c>
      <c r="F1420" s="5" t="n">
        <v>26371.04</v>
      </c>
    </row>
    <row r="1421" customFormat="false" ht="12.75" hidden="false" customHeight="true" outlineLevel="0" collapsed="false">
      <c r="A1421" s="4" t="s">
        <v>2811</v>
      </c>
      <c r="B1421" s="4" t="s">
        <v>2812</v>
      </c>
      <c r="C1421" s="5" t="n">
        <f aca="false">SUM(C1422:C1454)</f>
        <v>1666997.6</v>
      </c>
      <c r="D1421" s="5" t="n">
        <f aca="false">SUM(D1422:D1454)</f>
        <v>2182442.85</v>
      </c>
      <c r="E1421" s="5" t="n">
        <f aca="false">SUM(E1422:E1454)</f>
        <v>0</v>
      </c>
      <c r="F1421" s="5" t="n">
        <f aca="false">SUM(F1422:F1454)</f>
        <v>3849440.45</v>
      </c>
    </row>
    <row r="1422" customFormat="false" ht="12.75" hidden="false" customHeight="true" outlineLevel="0" collapsed="false">
      <c r="A1422" s="4" t="s">
        <v>2813</v>
      </c>
      <c r="B1422" s="4" t="s">
        <v>2814</v>
      </c>
      <c r="C1422" s="5" t="n">
        <v>306448.82</v>
      </c>
      <c r="D1422" s="5" t="n">
        <v>407636.81</v>
      </c>
      <c r="E1422" s="5" t="n">
        <v>0</v>
      </c>
      <c r="F1422" s="5" t="n">
        <v>714085.63</v>
      </c>
    </row>
    <row r="1423" customFormat="false" ht="12.75" hidden="false" customHeight="true" outlineLevel="0" collapsed="false">
      <c r="A1423" s="4" t="s">
        <v>2815</v>
      </c>
      <c r="B1423" s="4" t="s">
        <v>2330</v>
      </c>
      <c r="C1423" s="5" t="n">
        <v>123445.81</v>
      </c>
      <c r="D1423" s="5" t="n">
        <v>162069.25</v>
      </c>
      <c r="E1423" s="5" t="n">
        <v>0</v>
      </c>
      <c r="F1423" s="5" t="n">
        <v>285515.06</v>
      </c>
    </row>
    <row r="1424" customFormat="false" ht="12.75" hidden="false" customHeight="true" outlineLevel="0" collapsed="false">
      <c r="A1424" s="4" t="s">
        <v>2816</v>
      </c>
      <c r="B1424" s="4" t="s">
        <v>2332</v>
      </c>
      <c r="C1424" s="5" t="n">
        <v>70207.53</v>
      </c>
      <c r="D1424" s="5" t="n">
        <v>80358.78</v>
      </c>
      <c r="E1424" s="5" t="n">
        <v>0</v>
      </c>
      <c r="F1424" s="5" t="n">
        <v>150566.31</v>
      </c>
    </row>
    <row r="1425" customFormat="false" ht="12.75" hidden="false" customHeight="true" outlineLevel="0" collapsed="false">
      <c r="A1425" s="4" t="s">
        <v>2817</v>
      </c>
      <c r="B1425" s="4" t="s">
        <v>2818</v>
      </c>
      <c r="C1425" s="5" t="n">
        <v>27124.86</v>
      </c>
      <c r="D1425" s="5" t="n">
        <v>25779.23</v>
      </c>
      <c r="E1425" s="5" t="n">
        <v>0</v>
      </c>
      <c r="F1425" s="5" t="n">
        <v>52904.09</v>
      </c>
    </row>
    <row r="1426" customFormat="false" ht="12.75" hidden="false" customHeight="true" outlineLevel="0" collapsed="false">
      <c r="A1426" s="4" t="s">
        <v>2819</v>
      </c>
      <c r="B1426" s="4" t="s">
        <v>2820</v>
      </c>
      <c r="C1426" s="5" t="n">
        <v>23362.33</v>
      </c>
      <c r="D1426" s="5" t="n">
        <v>30202.42</v>
      </c>
      <c r="E1426" s="5" t="n">
        <v>0</v>
      </c>
      <c r="F1426" s="5" t="n">
        <v>53564.75</v>
      </c>
    </row>
    <row r="1427" customFormat="false" ht="12.75" hidden="false" customHeight="true" outlineLevel="0" collapsed="false">
      <c r="A1427" s="4" t="s">
        <v>2821</v>
      </c>
      <c r="B1427" s="4" t="s">
        <v>2822</v>
      </c>
      <c r="C1427" s="5" t="n">
        <v>5238.62</v>
      </c>
      <c r="D1427" s="5" t="n">
        <v>5917.94</v>
      </c>
      <c r="E1427" s="5" t="n">
        <v>0</v>
      </c>
      <c r="F1427" s="5" t="n">
        <v>11156.56</v>
      </c>
    </row>
    <row r="1428" customFormat="false" ht="12.75" hidden="false" customHeight="true" outlineLevel="0" collapsed="false">
      <c r="A1428" s="4" t="s">
        <v>2823</v>
      </c>
      <c r="B1428" s="4" t="s">
        <v>2824</v>
      </c>
      <c r="C1428" s="5" t="n">
        <v>0</v>
      </c>
      <c r="D1428" s="5" t="n">
        <v>3620.17</v>
      </c>
      <c r="E1428" s="5" t="n">
        <v>0</v>
      </c>
      <c r="F1428" s="5" t="n">
        <v>3620.17</v>
      </c>
    </row>
    <row r="1429" customFormat="false" ht="12.75" hidden="false" customHeight="true" outlineLevel="0" collapsed="false">
      <c r="A1429" s="4" t="s">
        <v>2825</v>
      </c>
      <c r="B1429" s="4" t="s">
        <v>2826</v>
      </c>
      <c r="C1429" s="5" t="n">
        <v>3026.04</v>
      </c>
      <c r="D1429" s="5" t="n">
        <v>3779.68</v>
      </c>
      <c r="E1429" s="5" t="n">
        <v>0</v>
      </c>
      <c r="F1429" s="5" t="n">
        <v>6805.72</v>
      </c>
    </row>
    <row r="1430" customFormat="false" ht="12.75" hidden="false" customHeight="true" outlineLevel="0" collapsed="false">
      <c r="A1430" s="4" t="s">
        <v>2827</v>
      </c>
      <c r="B1430" s="4" t="s">
        <v>2828</v>
      </c>
      <c r="C1430" s="5" t="n">
        <v>1300.78</v>
      </c>
      <c r="D1430" s="5" t="n">
        <v>2676.72</v>
      </c>
      <c r="E1430" s="5" t="n">
        <v>0</v>
      </c>
      <c r="F1430" s="5" t="n">
        <v>3977.5</v>
      </c>
    </row>
    <row r="1431" customFormat="false" ht="12.75" hidden="false" customHeight="true" outlineLevel="0" collapsed="false">
      <c r="A1431" s="4" t="s">
        <v>2829</v>
      </c>
      <c r="B1431" s="4" t="s">
        <v>2830</v>
      </c>
      <c r="C1431" s="5" t="n">
        <v>1858.21</v>
      </c>
      <c r="D1431" s="5" t="n">
        <v>2383.43</v>
      </c>
      <c r="E1431" s="5" t="n">
        <v>0</v>
      </c>
      <c r="F1431" s="5" t="n">
        <v>4241.64</v>
      </c>
    </row>
    <row r="1432" customFormat="false" ht="12.75" hidden="false" customHeight="true" outlineLevel="0" collapsed="false">
      <c r="A1432" s="4" t="s">
        <v>2831</v>
      </c>
      <c r="B1432" s="4" t="s">
        <v>2832</v>
      </c>
      <c r="C1432" s="5" t="n">
        <v>177001.59</v>
      </c>
      <c r="D1432" s="5" t="n">
        <v>332928.97</v>
      </c>
      <c r="E1432" s="5" t="n">
        <v>0</v>
      </c>
      <c r="F1432" s="5" t="n">
        <v>509930.56</v>
      </c>
    </row>
    <row r="1433" customFormat="false" ht="12.75" hidden="false" customHeight="true" outlineLevel="0" collapsed="false">
      <c r="A1433" s="4" t="s">
        <v>2833</v>
      </c>
      <c r="B1433" s="4" t="s">
        <v>2834</v>
      </c>
      <c r="C1433" s="5" t="n">
        <v>526.98</v>
      </c>
      <c r="D1433" s="5" t="n">
        <v>450</v>
      </c>
      <c r="E1433" s="5" t="n">
        <v>0</v>
      </c>
      <c r="F1433" s="5" t="n">
        <v>976.98</v>
      </c>
    </row>
    <row r="1434" customFormat="false" ht="12.75" hidden="false" customHeight="true" outlineLevel="0" collapsed="false">
      <c r="A1434" s="4" t="s">
        <v>2835</v>
      </c>
      <c r="B1434" s="4" t="s">
        <v>2836</v>
      </c>
      <c r="C1434" s="5" t="n">
        <v>4671.23</v>
      </c>
      <c r="D1434" s="5" t="n">
        <v>8995.54</v>
      </c>
      <c r="E1434" s="5" t="n">
        <v>0</v>
      </c>
      <c r="F1434" s="5" t="n">
        <v>13666.77</v>
      </c>
    </row>
    <row r="1435" customFormat="false" ht="12.75" hidden="false" customHeight="true" outlineLevel="0" collapsed="false">
      <c r="A1435" s="4" t="s">
        <v>2837</v>
      </c>
      <c r="B1435" s="4" t="s">
        <v>2838</v>
      </c>
      <c r="C1435" s="5" t="n">
        <v>0</v>
      </c>
      <c r="D1435" s="5" t="n">
        <v>1611</v>
      </c>
      <c r="E1435" s="5" t="n">
        <v>0</v>
      </c>
      <c r="F1435" s="5" t="n">
        <v>1611</v>
      </c>
    </row>
    <row r="1436" customFormat="false" ht="12.75" hidden="false" customHeight="true" outlineLevel="0" collapsed="false">
      <c r="A1436" s="4" t="s">
        <v>2839</v>
      </c>
      <c r="B1436" s="4" t="s">
        <v>2840</v>
      </c>
      <c r="C1436" s="5" t="n">
        <v>3535.6</v>
      </c>
      <c r="D1436" s="5" t="n">
        <v>5974.6</v>
      </c>
      <c r="E1436" s="5" t="n">
        <v>0</v>
      </c>
      <c r="F1436" s="5" t="n">
        <v>9510.2</v>
      </c>
    </row>
    <row r="1437" customFormat="false" ht="12.75" hidden="false" customHeight="true" outlineLevel="0" collapsed="false">
      <c r="A1437" s="4" t="s">
        <v>2841</v>
      </c>
      <c r="B1437" s="4" t="s">
        <v>2842</v>
      </c>
      <c r="C1437" s="5" t="n">
        <v>870</v>
      </c>
      <c r="D1437" s="5" t="n">
        <v>1380</v>
      </c>
      <c r="E1437" s="5" t="n">
        <v>0</v>
      </c>
      <c r="F1437" s="5" t="n">
        <v>2250</v>
      </c>
    </row>
    <row r="1438" customFormat="false" ht="12.75" hidden="false" customHeight="true" outlineLevel="0" collapsed="false">
      <c r="A1438" s="4" t="s">
        <v>2843</v>
      </c>
      <c r="B1438" s="4" t="s">
        <v>2844</v>
      </c>
      <c r="C1438" s="5" t="n">
        <v>15707.45</v>
      </c>
      <c r="D1438" s="5" t="n">
        <v>11291</v>
      </c>
      <c r="E1438" s="5" t="n">
        <v>0</v>
      </c>
      <c r="F1438" s="5" t="n">
        <v>26998.45</v>
      </c>
    </row>
    <row r="1439" customFormat="false" ht="12.75" hidden="false" customHeight="true" outlineLevel="0" collapsed="false">
      <c r="A1439" s="4" t="s">
        <v>2845</v>
      </c>
      <c r="B1439" s="4" t="s">
        <v>2846</v>
      </c>
      <c r="C1439" s="5" t="n">
        <v>15120</v>
      </c>
      <c r="D1439" s="5" t="n">
        <v>15300</v>
      </c>
      <c r="E1439" s="5" t="n">
        <v>0</v>
      </c>
      <c r="F1439" s="5" t="n">
        <v>30420</v>
      </c>
    </row>
    <row r="1440" customFormat="false" ht="12.75" hidden="false" customHeight="true" outlineLevel="0" collapsed="false">
      <c r="A1440" s="4" t="s">
        <v>2847</v>
      </c>
      <c r="B1440" s="4" t="s">
        <v>2344</v>
      </c>
      <c r="C1440" s="5" t="n">
        <v>11820.73</v>
      </c>
      <c r="D1440" s="5" t="n">
        <v>13345.99</v>
      </c>
      <c r="E1440" s="5" t="n">
        <v>0</v>
      </c>
      <c r="F1440" s="5" t="n">
        <v>25166.72</v>
      </c>
    </row>
    <row r="1441" customFormat="false" ht="12.75" hidden="false" customHeight="true" outlineLevel="0" collapsed="false">
      <c r="A1441" s="4" t="s">
        <v>2848</v>
      </c>
      <c r="B1441" s="4" t="s">
        <v>2849</v>
      </c>
      <c r="C1441" s="5" t="n">
        <v>27011.18</v>
      </c>
      <c r="D1441" s="5" t="n">
        <v>20204.69</v>
      </c>
      <c r="E1441" s="5" t="n">
        <v>0</v>
      </c>
      <c r="F1441" s="5" t="n">
        <v>47215.87</v>
      </c>
    </row>
    <row r="1442" customFormat="false" ht="12.75" hidden="false" customHeight="true" outlineLevel="0" collapsed="false">
      <c r="A1442" s="4" t="s">
        <v>2850</v>
      </c>
      <c r="B1442" s="4" t="s">
        <v>2851</v>
      </c>
      <c r="C1442" s="5" t="n">
        <v>15120</v>
      </c>
      <c r="D1442" s="5" t="n">
        <v>15300</v>
      </c>
      <c r="E1442" s="5" t="n">
        <v>0</v>
      </c>
      <c r="F1442" s="5" t="n">
        <v>30420</v>
      </c>
    </row>
    <row r="1443" customFormat="false" ht="12.75" hidden="false" customHeight="true" outlineLevel="0" collapsed="false">
      <c r="A1443" s="4" t="s">
        <v>2852</v>
      </c>
      <c r="B1443" s="4" t="s">
        <v>2853</v>
      </c>
      <c r="C1443" s="5" t="n">
        <v>221.4</v>
      </c>
      <c r="D1443" s="5" t="n">
        <v>9321.8</v>
      </c>
      <c r="E1443" s="5" t="n">
        <v>0</v>
      </c>
      <c r="F1443" s="5" t="n">
        <v>9543.2</v>
      </c>
    </row>
    <row r="1444" customFormat="false" ht="12.75" hidden="false" customHeight="true" outlineLevel="0" collapsed="false">
      <c r="A1444" s="4" t="s">
        <v>2854</v>
      </c>
      <c r="B1444" s="4" t="s">
        <v>2855</v>
      </c>
      <c r="C1444" s="5" t="n">
        <v>713.4</v>
      </c>
      <c r="D1444" s="5" t="n">
        <v>0</v>
      </c>
      <c r="E1444" s="5" t="n">
        <v>0</v>
      </c>
      <c r="F1444" s="5" t="n">
        <v>713.4</v>
      </c>
    </row>
    <row r="1445" customFormat="false" ht="12.75" hidden="false" customHeight="true" outlineLevel="0" collapsed="false">
      <c r="A1445" s="4" t="s">
        <v>2856</v>
      </c>
      <c r="B1445" s="4" t="s">
        <v>2857</v>
      </c>
      <c r="C1445" s="5" t="n">
        <v>11091.68</v>
      </c>
      <c r="D1445" s="5" t="n">
        <v>11606.38</v>
      </c>
      <c r="E1445" s="5" t="n">
        <v>0</v>
      </c>
      <c r="F1445" s="5" t="n">
        <v>22698.06</v>
      </c>
    </row>
    <row r="1446" customFormat="false" ht="12.75" hidden="false" customHeight="true" outlineLevel="0" collapsed="false">
      <c r="A1446" s="4" t="s">
        <v>2858</v>
      </c>
      <c r="B1446" s="4" t="s">
        <v>2859</v>
      </c>
      <c r="C1446" s="5" t="n">
        <v>20956.45</v>
      </c>
      <c r="D1446" s="5" t="n">
        <v>34740.5</v>
      </c>
      <c r="E1446" s="5" t="n">
        <v>0</v>
      </c>
      <c r="F1446" s="5" t="n">
        <v>55696.95</v>
      </c>
    </row>
    <row r="1447" customFormat="false" ht="12.75" hidden="false" customHeight="true" outlineLevel="0" collapsed="false">
      <c r="A1447" s="4" t="s">
        <v>2860</v>
      </c>
      <c r="B1447" s="4" t="s">
        <v>2861</v>
      </c>
      <c r="C1447" s="5" t="n">
        <v>110087.06</v>
      </c>
      <c r="D1447" s="5" t="n">
        <v>133540.83</v>
      </c>
      <c r="E1447" s="5" t="n">
        <v>0</v>
      </c>
      <c r="F1447" s="5" t="n">
        <v>243627.89</v>
      </c>
    </row>
    <row r="1448" customFormat="false" ht="12.75" hidden="false" customHeight="true" outlineLevel="0" collapsed="false">
      <c r="A1448" s="4" t="s">
        <v>2862</v>
      </c>
      <c r="B1448" s="4" t="s">
        <v>2863</v>
      </c>
      <c r="C1448" s="5" t="n">
        <v>108824.66</v>
      </c>
      <c r="D1448" s="5" t="n">
        <v>117292.74</v>
      </c>
      <c r="E1448" s="5" t="n">
        <v>0</v>
      </c>
      <c r="F1448" s="5" t="n">
        <v>226117.4</v>
      </c>
    </row>
    <row r="1449" customFormat="false" ht="12.75" hidden="false" customHeight="true" outlineLevel="0" collapsed="false">
      <c r="A1449" s="4" t="s">
        <v>2864</v>
      </c>
      <c r="B1449" s="4" t="s">
        <v>2865</v>
      </c>
      <c r="C1449" s="5" t="n">
        <v>89299.29</v>
      </c>
      <c r="D1449" s="5" t="n">
        <v>99700.26</v>
      </c>
      <c r="E1449" s="5" t="n">
        <v>0</v>
      </c>
      <c r="F1449" s="5" t="n">
        <v>188999.55</v>
      </c>
    </row>
    <row r="1450" customFormat="false" ht="12.75" hidden="false" customHeight="true" outlineLevel="0" collapsed="false">
      <c r="A1450" s="4" t="s">
        <v>2866</v>
      </c>
      <c r="B1450" s="4" t="s">
        <v>2867</v>
      </c>
      <c r="C1450" s="5" t="n">
        <v>76049.77</v>
      </c>
      <c r="D1450" s="5" t="n">
        <v>98253.18</v>
      </c>
      <c r="E1450" s="5" t="n">
        <v>0</v>
      </c>
      <c r="F1450" s="5" t="n">
        <v>174302.95</v>
      </c>
    </row>
    <row r="1451" customFormat="false" ht="12.75" hidden="false" customHeight="true" outlineLevel="0" collapsed="false">
      <c r="A1451" s="4" t="s">
        <v>2868</v>
      </c>
      <c r="B1451" s="4" t="s">
        <v>2869</v>
      </c>
      <c r="C1451" s="5" t="n">
        <v>128229.13</v>
      </c>
      <c r="D1451" s="5" t="n">
        <v>161601.94</v>
      </c>
      <c r="E1451" s="5" t="n">
        <v>0</v>
      </c>
      <c r="F1451" s="5" t="n">
        <v>289831.07</v>
      </c>
    </row>
    <row r="1452" customFormat="false" ht="12.75" hidden="false" customHeight="true" outlineLevel="0" collapsed="false">
      <c r="A1452" s="4" t="s">
        <v>2870</v>
      </c>
      <c r="B1452" s="4" t="s">
        <v>2871</v>
      </c>
      <c r="C1452" s="5" t="n">
        <v>41760.36</v>
      </c>
      <c r="D1452" s="5" t="n">
        <v>51505.17</v>
      </c>
      <c r="E1452" s="5" t="n">
        <v>0</v>
      </c>
      <c r="F1452" s="5" t="n">
        <v>93265.53</v>
      </c>
    </row>
    <row r="1453" customFormat="false" ht="12.75" hidden="false" customHeight="true" outlineLevel="0" collapsed="false">
      <c r="A1453" s="4" t="s">
        <v>2872</v>
      </c>
      <c r="B1453" s="4" t="s">
        <v>2873</v>
      </c>
      <c r="C1453" s="5" t="n">
        <v>113901.43</v>
      </c>
      <c r="D1453" s="5" t="n">
        <v>182097.83</v>
      </c>
      <c r="E1453" s="5" t="n">
        <v>0</v>
      </c>
      <c r="F1453" s="5" t="n">
        <v>295999.26</v>
      </c>
    </row>
    <row r="1454" customFormat="false" ht="12.75" hidden="false" customHeight="true" outlineLevel="0" collapsed="false">
      <c r="A1454" s="4" t="s">
        <v>2874</v>
      </c>
      <c r="B1454" s="4" t="s">
        <v>2875</v>
      </c>
      <c r="C1454" s="5" t="n">
        <v>132465.21</v>
      </c>
      <c r="D1454" s="5" t="n">
        <v>131576</v>
      </c>
      <c r="E1454" s="5" t="n">
        <v>0</v>
      </c>
      <c r="F1454" s="5" t="n">
        <v>264041.21</v>
      </c>
    </row>
    <row r="1455" customFormat="false" ht="12.75" hidden="false" customHeight="true" outlineLevel="0" collapsed="false">
      <c r="A1455" s="4" t="s">
        <v>2876</v>
      </c>
      <c r="B1455" s="4" t="s">
        <v>2877</v>
      </c>
      <c r="C1455" s="5" t="n">
        <f aca="false">C1456+C1458</f>
        <v>315265.95</v>
      </c>
      <c r="D1455" s="5" t="n">
        <f aca="false">D1456+D1458</f>
        <v>176473.9</v>
      </c>
      <c r="E1455" s="5" t="n">
        <f aca="false">E1456+E1458</f>
        <v>0</v>
      </c>
      <c r="F1455" s="5" t="n">
        <f aca="false">F1456+F1458</f>
        <v>491739.85</v>
      </c>
    </row>
    <row r="1456" customFormat="false" ht="12.75" hidden="false" customHeight="true" outlineLevel="0" collapsed="false">
      <c r="A1456" s="4" t="s">
        <v>2878</v>
      </c>
      <c r="B1456" s="4" t="s">
        <v>2879</v>
      </c>
      <c r="C1456" s="5" t="n">
        <f aca="false">SUM(C1457:C1457)</f>
        <v>163939.55</v>
      </c>
      <c r="D1456" s="5" t="n">
        <f aca="false">SUM(D1457:D1457)</f>
        <v>23510.29</v>
      </c>
      <c r="E1456" s="5" t="n">
        <f aca="false">SUM(E1457:E1457)</f>
        <v>0</v>
      </c>
      <c r="F1456" s="5" t="n">
        <f aca="false">SUM(F1457:F1457)</f>
        <v>187449.84</v>
      </c>
    </row>
    <row r="1457" customFormat="false" ht="12.75" hidden="false" customHeight="true" outlineLevel="0" collapsed="false">
      <c r="A1457" s="4" t="s">
        <v>2880</v>
      </c>
      <c r="B1457" s="4" t="s">
        <v>2881</v>
      </c>
      <c r="C1457" s="5" t="n">
        <v>163939.55</v>
      </c>
      <c r="D1457" s="5" t="n">
        <v>23510.29</v>
      </c>
      <c r="E1457" s="5" t="n">
        <v>0</v>
      </c>
      <c r="F1457" s="5" t="n">
        <v>187449.84</v>
      </c>
    </row>
    <row r="1458" customFormat="false" ht="12.75" hidden="false" customHeight="true" outlineLevel="0" collapsed="false">
      <c r="A1458" s="4" t="s">
        <v>2882</v>
      </c>
      <c r="B1458" s="4" t="s">
        <v>2883</v>
      </c>
      <c r="C1458" s="5" t="n">
        <f aca="false">SUM(C1459:C1459)</f>
        <v>151326.4</v>
      </c>
      <c r="D1458" s="5" t="n">
        <f aca="false">SUM(D1459:D1459)</f>
        <v>152963.61</v>
      </c>
      <c r="E1458" s="5" t="n">
        <f aca="false">SUM(E1459:E1459)</f>
        <v>0</v>
      </c>
      <c r="F1458" s="5" t="n">
        <f aca="false">SUM(F1459:F1459)</f>
        <v>304290.01</v>
      </c>
    </row>
    <row r="1459" customFormat="false" ht="12.75" hidden="false" customHeight="true" outlineLevel="0" collapsed="false">
      <c r="A1459" s="4" t="s">
        <v>2884</v>
      </c>
      <c r="B1459" s="4" t="s">
        <v>2885</v>
      </c>
      <c r="C1459" s="5" t="n">
        <v>151326.4</v>
      </c>
      <c r="D1459" s="5" t="n">
        <v>152963.61</v>
      </c>
      <c r="E1459" s="5" t="n">
        <v>0</v>
      </c>
      <c r="F1459" s="5" t="n">
        <v>304290.01</v>
      </c>
    </row>
    <row r="1460" customFormat="false" ht="12.75" hidden="false" customHeight="true" outlineLevel="0" collapsed="false">
      <c r="A1460" s="4" t="s">
        <v>2886</v>
      </c>
      <c r="B1460" s="4" t="s">
        <v>2887</v>
      </c>
      <c r="C1460" s="5" t="n">
        <f aca="false">C1461</f>
        <v>0</v>
      </c>
      <c r="D1460" s="5" t="n">
        <f aca="false">D1461</f>
        <v>140231.19</v>
      </c>
      <c r="E1460" s="5" t="n">
        <f aca="false">E1461</f>
        <v>140231.19</v>
      </c>
      <c r="F1460" s="5" t="n">
        <f aca="false">F1461</f>
        <v>0</v>
      </c>
    </row>
    <row r="1461" customFormat="false" ht="12.75" hidden="false" customHeight="true" outlineLevel="0" collapsed="false">
      <c r="A1461" s="4" t="s">
        <v>2888</v>
      </c>
      <c r="B1461" s="4" t="s">
        <v>2887</v>
      </c>
      <c r="C1461" s="5" t="n">
        <f aca="false">C1462</f>
        <v>0</v>
      </c>
      <c r="D1461" s="5" t="n">
        <f aca="false">D1462</f>
        <v>140231.19</v>
      </c>
      <c r="E1461" s="5" t="n">
        <f aca="false">E1462</f>
        <v>140231.19</v>
      </c>
      <c r="F1461" s="5" t="n">
        <f aca="false">F1462</f>
        <v>0</v>
      </c>
    </row>
    <row r="1462" customFormat="false" ht="12.75" hidden="false" customHeight="true" outlineLevel="0" collapsed="false">
      <c r="A1462" s="4" t="s">
        <v>2889</v>
      </c>
      <c r="B1462" s="4" t="s">
        <v>2887</v>
      </c>
      <c r="C1462" s="5" t="n">
        <f aca="false">SUM(C1463:C1465)</f>
        <v>0</v>
      </c>
      <c r="D1462" s="5" t="n">
        <f aca="false">SUM(D1463:D1465)</f>
        <v>140231.19</v>
      </c>
      <c r="E1462" s="5" t="n">
        <f aca="false">SUM(E1463:E1465)</f>
        <v>140231.19</v>
      </c>
      <c r="F1462" s="5" t="n">
        <f aca="false">SUM(F1463:F1465)</f>
        <v>0</v>
      </c>
    </row>
    <row r="1463" customFormat="false" ht="12.75" hidden="false" customHeight="true" outlineLevel="0" collapsed="false">
      <c r="A1463" s="4" t="s">
        <v>2890</v>
      </c>
      <c r="B1463" s="4" t="s">
        <v>2534</v>
      </c>
      <c r="C1463" s="5" t="n">
        <v>0</v>
      </c>
      <c r="D1463" s="5" t="n">
        <v>235.11</v>
      </c>
      <c r="E1463" s="5" t="n">
        <v>235.11</v>
      </c>
      <c r="F1463" s="5" t="n">
        <v>0</v>
      </c>
    </row>
    <row r="1464" customFormat="false" ht="12.75" hidden="false" customHeight="true" outlineLevel="0" collapsed="false">
      <c r="A1464" s="4" t="s">
        <v>2891</v>
      </c>
      <c r="B1464" s="4" t="s">
        <v>2892</v>
      </c>
      <c r="C1464" s="5" t="n">
        <v>0</v>
      </c>
      <c r="D1464" s="5" t="n">
        <v>43587.81</v>
      </c>
      <c r="E1464" s="5" t="n">
        <v>43587.81</v>
      </c>
      <c r="F1464" s="5" t="n">
        <v>0</v>
      </c>
    </row>
    <row r="1465" customFormat="false" ht="12.75" hidden="false" customHeight="true" outlineLevel="0" collapsed="false">
      <c r="A1465" s="4" t="s">
        <v>2893</v>
      </c>
      <c r="B1465" s="4" t="s">
        <v>2894</v>
      </c>
      <c r="C1465" s="5" t="n">
        <v>0</v>
      </c>
      <c r="D1465" s="5" t="n">
        <v>96408.27</v>
      </c>
      <c r="E1465" s="5" t="n">
        <v>96408.27</v>
      </c>
      <c r="F1465" s="5" t="n">
        <v>0</v>
      </c>
    </row>
    <row r="1466" customFormat="false" ht="12.75" hidden="false" customHeight="true" outlineLevel="0" collapsed="false">
      <c r="A1466" s="4" t="s">
        <v>2895</v>
      </c>
      <c r="B1466" s="4" t="s">
        <v>2896</v>
      </c>
      <c r="C1466" s="5" t="n">
        <f aca="false">C1467</f>
        <v>390</v>
      </c>
      <c r="D1466" s="5" t="n">
        <f aca="false">D1467</f>
        <v>0</v>
      </c>
      <c r="E1466" s="5" t="n">
        <f aca="false">E1467</f>
        <v>0</v>
      </c>
      <c r="F1466" s="5" t="n">
        <f aca="false">F1467</f>
        <v>390</v>
      </c>
    </row>
    <row r="1467" customFormat="false" ht="12.75" hidden="false" customHeight="true" outlineLevel="0" collapsed="false">
      <c r="A1467" s="4" t="s">
        <v>2897</v>
      </c>
      <c r="B1467" s="4" t="s">
        <v>2898</v>
      </c>
      <c r="C1467" s="5" t="n">
        <f aca="false">C1468</f>
        <v>390</v>
      </c>
      <c r="D1467" s="5" t="n">
        <f aca="false">D1468</f>
        <v>0</v>
      </c>
      <c r="E1467" s="5" t="n">
        <f aca="false">E1468</f>
        <v>0</v>
      </c>
      <c r="F1467" s="5" t="n">
        <f aca="false">F1468</f>
        <v>390</v>
      </c>
    </row>
    <row r="1468" customFormat="false" ht="12.75" hidden="false" customHeight="true" outlineLevel="0" collapsed="false">
      <c r="A1468" s="4" t="s">
        <v>2899</v>
      </c>
      <c r="B1468" s="4" t="s">
        <v>2898</v>
      </c>
      <c r="C1468" s="5" t="n">
        <f aca="false">SUM(C1469:C1469)</f>
        <v>390</v>
      </c>
      <c r="D1468" s="5" t="n">
        <f aca="false">SUM(D1469:D1469)</f>
        <v>0</v>
      </c>
      <c r="E1468" s="5" t="n">
        <f aca="false">SUM(E1469:E1469)</f>
        <v>0</v>
      </c>
      <c r="F1468" s="5" t="n">
        <f aca="false">SUM(F1469:F1469)</f>
        <v>390</v>
      </c>
    </row>
    <row r="1469" customFormat="false" ht="12.75" hidden="false" customHeight="true" outlineLevel="0" collapsed="false">
      <c r="A1469" s="4" t="s">
        <v>2900</v>
      </c>
      <c r="B1469" s="4" t="s">
        <v>2898</v>
      </c>
      <c r="C1469" s="5" t="n">
        <v>390</v>
      </c>
      <c r="D1469" s="5" t="n">
        <v>0</v>
      </c>
      <c r="E1469" s="5" t="n">
        <v>0</v>
      </c>
      <c r="F1469" s="5" t="n">
        <v>390</v>
      </c>
    </row>
    <row r="1470" customFormat="false" ht="12.75" hidden="false" customHeight="true" outlineLevel="0" collapsed="false">
      <c r="A1470" s="4" t="s">
        <v>2901</v>
      </c>
      <c r="B1470" s="4" t="s">
        <v>2902</v>
      </c>
      <c r="C1470" s="5" t="n">
        <f aca="false">C1471+C1522</f>
        <v>3400072.48</v>
      </c>
      <c r="D1470" s="5" t="n">
        <f aca="false">D1471+D1522</f>
        <v>3694586.95</v>
      </c>
      <c r="E1470" s="5" t="n">
        <f aca="false">E1471+E1522</f>
        <v>296637.48</v>
      </c>
      <c r="F1470" s="5" t="n">
        <f aca="false">F1471+F1522</f>
        <v>6798021.95</v>
      </c>
    </row>
    <row r="1471" customFormat="false" ht="12.75" hidden="false" customHeight="true" outlineLevel="0" collapsed="false">
      <c r="A1471" s="4" t="s">
        <v>2903</v>
      </c>
      <c r="B1471" s="4" t="s">
        <v>2904</v>
      </c>
      <c r="C1471" s="5" t="n">
        <f aca="false">C1472</f>
        <v>3218148.88</v>
      </c>
      <c r="D1471" s="5" t="n">
        <f aca="false">D1472</f>
        <v>3553108.39</v>
      </c>
      <c r="E1471" s="5" t="n">
        <f aca="false">E1472</f>
        <v>296637.47</v>
      </c>
      <c r="F1471" s="5" t="n">
        <f aca="false">F1472</f>
        <v>6474619.8</v>
      </c>
    </row>
    <row r="1472" customFormat="false" ht="12.75" hidden="false" customHeight="true" outlineLevel="0" collapsed="false">
      <c r="A1472" s="4" t="s">
        <v>2905</v>
      </c>
      <c r="B1472" s="4" t="s">
        <v>2904</v>
      </c>
      <c r="C1472" s="5" t="n">
        <f aca="false">C1473+C1486+C1488+C1493+C1495+C1503+C1509+C1511+C1520</f>
        <v>3218148.88</v>
      </c>
      <c r="D1472" s="5" t="n">
        <f aca="false">D1473+D1486+D1488+D1493+D1495+D1503+D1509+D1511+D1520</f>
        <v>3553108.39</v>
      </c>
      <c r="E1472" s="5" t="n">
        <f aca="false">E1473+E1486+E1488+E1493+E1495+E1503+E1509+E1511+E1520</f>
        <v>296637.47</v>
      </c>
      <c r="F1472" s="5" t="n">
        <f aca="false">F1473+F1486+F1488+F1493+F1495+F1503+F1509+F1511+F1520</f>
        <v>6474619.8</v>
      </c>
    </row>
    <row r="1473" customFormat="false" ht="12.75" hidden="false" customHeight="true" outlineLevel="0" collapsed="false">
      <c r="A1473" s="4" t="s">
        <v>2906</v>
      </c>
      <c r="B1473" s="4" t="s">
        <v>2907</v>
      </c>
      <c r="C1473" s="5" t="n">
        <f aca="false">SUM(C1474:C1485)</f>
        <v>1845516.4</v>
      </c>
      <c r="D1473" s="5" t="n">
        <f aca="false">SUM(D1474:D1485)</f>
        <v>1995657.92</v>
      </c>
      <c r="E1473" s="5" t="n">
        <f aca="false">SUM(E1474:E1485)</f>
        <v>99912.19</v>
      </c>
      <c r="F1473" s="5" t="n">
        <f aca="false">SUM(F1474:F1485)</f>
        <v>3741262.13</v>
      </c>
    </row>
    <row r="1474" customFormat="false" ht="12.75" hidden="false" customHeight="true" outlineLevel="0" collapsed="false">
      <c r="A1474" s="4" t="s">
        <v>2908</v>
      </c>
      <c r="B1474" s="4" t="s">
        <v>2565</v>
      </c>
      <c r="C1474" s="5" t="n">
        <v>1303942.87</v>
      </c>
      <c r="D1474" s="5" t="n">
        <v>1365795.07</v>
      </c>
      <c r="E1474" s="5" t="n">
        <v>75455.66</v>
      </c>
      <c r="F1474" s="5" t="n">
        <v>2594282.28</v>
      </c>
    </row>
    <row r="1475" customFormat="false" ht="12.75" hidden="false" customHeight="true" outlineLevel="0" collapsed="false">
      <c r="A1475" s="4" t="s">
        <v>2909</v>
      </c>
      <c r="B1475" s="4" t="s">
        <v>2567</v>
      </c>
      <c r="C1475" s="5" t="n">
        <v>11679.92</v>
      </c>
      <c r="D1475" s="5" t="n">
        <v>12635.88</v>
      </c>
      <c r="E1475" s="5" t="n">
        <v>512.93</v>
      </c>
      <c r="F1475" s="5" t="n">
        <v>23802.87</v>
      </c>
    </row>
    <row r="1476" customFormat="false" ht="12.75" hidden="false" customHeight="true" outlineLevel="0" collapsed="false">
      <c r="A1476" s="4" t="s">
        <v>2910</v>
      </c>
      <c r="B1476" s="4" t="s">
        <v>2569</v>
      </c>
      <c r="C1476" s="5" t="n">
        <v>14003.49</v>
      </c>
      <c r="D1476" s="5" t="n">
        <v>8186.35</v>
      </c>
      <c r="E1476" s="5" t="n">
        <v>0</v>
      </c>
      <c r="F1476" s="5" t="n">
        <v>22189.84</v>
      </c>
    </row>
    <row r="1477" customFormat="false" ht="12.75" hidden="false" customHeight="true" outlineLevel="0" collapsed="false">
      <c r="A1477" s="4" t="s">
        <v>2911</v>
      </c>
      <c r="B1477" s="4" t="s">
        <v>2571</v>
      </c>
      <c r="C1477" s="5" t="n">
        <v>27246.45</v>
      </c>
      <c r="D1477" s="5" t="n">
        <v>27070.62</v>
      </c>
      <c r="E1477" s="5" t="n">
        <v>0</v>
      </c>
      <c r="F1477" s="5" t="n">
        <v>54317.07</v>
      </c>
    </row>
    <row r="1478" customFormat="false" ht="12.75" hidden="false" customHeight="true" outlineLevel="0" collapsed="false">
      <c r="A1478" s="4" t="s">
        <v>2912</v>
      </c>
      <c r="B1478" s="4" t="s">
        <v>2573</v>
      </c>
      <c r="C1478" s="5" t="n">
        <v>90766.28</v>
      </c>
      <c r="D1478" s="5" t="n">
        <v>93508.8</v>
      </c>
      <c r="E1478" s="5" t="n">
        <v>0</v>
      </c>
      <c r="F1478" s="5" t="n">
        <v>184275.08</v>
      </c>
    </row>
    <row r="1479" customFormat="false" ht="12.75" hidden="false" customHeight="true" outlineLevel="0" collapsed="false">
      <c r="A1479" s="4" t="s">
        <v>2913</v>
      </c>
      <c r="B1479" s="4" t="s">
        <v>2575</v>
      </c>
      <c r="C1479" s="5" t="n">
        <v>34697.53</v>
      </c>
      <c r="D1479" s="5" t="n">
        <v>34356.98</v>
      </c>
      <c r="E1479" s="5" t="n">
        <v>0</v>
      </c>
      <c r="F1479" s="5" t="n">
        <v>69054.51</v>
      </c>
    </row>
    <row r="1480" customFormat="false" ht="12.75" hidden="false" customHeight="true" outlineLevel="0" collapsed="false">
      <c r="A1480" s="4" t="s">
        <v>2914</v>
      </c>
      <c r="B1480" s="4" t="s">
        <v>2577</v>
      </c>
      <c r="C1480" s="5" t="n">
        <v>1285.84</v>
      </c>
      <c r="D1480" s="5" t="n">
        <v>1446.57</v>
      </c>
      <c r="E1480" s="5" t="n">
        <v>0</v>
      </c>
      <c r="F1480" s="5" t="n">
        <v>2732.41</v>
      </c>
    </row>
    <row r="1481" customFormat="false" ht="12.75" hidden="false" customHeight="true" outlineLevel="0" collapsed="false">
      <c r="A1481" s="4" t="s">
        <v>2915</v>
      </c>
      <c r="B1481" s="4" t="s">
        <v>2579</v>
      </c>
      <c r="C1481" s="5" t="n">
        <v>223754.23</v>
      </c>
      <c r="D1481" s="5" t="n">
        <v>349150.02</v>
      </c>
      <c r="E1481" s="5" t="n">
        <v>0</v>
      </c>
      <c r="F1481" s="5" t="n">
        <v>572904.25</v>
      </c>
    </row>
    <row r="1482" customFormat="false" ht="12.75" hidden="false" customHeight="true" outlineLevel="0" collapsed="false">
      <c r="A1482" s="4" t="s">
        <v>2916</v>
      </c>
      <c r="B1482" s="4" t="s">
        <v>2581</v>
      </c>
      <c r="C1482" s="5" t="n">
        <v>120778.7</v>
      </c>
      <c r="D1482" s="5" t="n">
        <v>67167.54</v>
      </c>
      <c r="E1482" s="5" t="n">
        <v>12048.98</v>
      </c>
      <c r="F1482" s="5" t="n">
        <v>175897.26</v>
      </c>
    </row>
    <row r="1483" customFormat="false" ht="12.75" hidden="false" customHeight="true" outlineLevel="0" collapsed="false">
      <c r="A1483" s="4" t="s">
        <v>2917</v>
      </c>
      <c r="B1483" s="4" t="s">
        <v>2585</v>
      </c>
      <c r="C1483" s="5" t="n">
        <v>-11006.14</v>
      </c>
      <c r="D1483" s="5" t="n">
        <v>143.96</v>
      </c>
      <c r="E1483" s="5" t="n">
        <v>11894.62</v>
      </c>
      <c r="F1483" s="5" t="n">
        <v>-22756.8</v>
      </c>
    </row>
    <row r="1484" customFormat="false" ht="12.75" hidden="false" customHeight="true" outlineLevel="0" collapsed="false">
      <c r="A1484" s="4" t="s">
        <v>2918</v>
      </c>
      <c r="B1484" s="4" t="s">
        <v>2589</v>
      </c>
      <c r="C1484" s="5" t="n">
        <v>9763.29</v>
      </c>
      <c r="D1484" s="5" t="n">
        <v>9763.29</v>
      </c>
      <c r="E1484" s="5" t="n">
        <v>0</v>
      </c>
      <c r="F1484" s="5" t="n">
        <v>19526.58</v>
      </c>
    </row>
    <row r="1485" customFormat="false" ht="12.75" hidden="false" customHeight="true" outlineLevel="0" collapsed="false">
      <c r="A1485" s="4" t="s">
        <v>2919</v>
      </c>
      <c r="B1485" s="4" t="s">
        <v>2591</v>
      </c>
      <c r="C1485" s="5" t="n">
        <v>18603.94</v>
      </c>
      <c r="D1485" s="5" t="n">
        <v>26432.84</v>
      </c>
      <c r="E1485" s="5" t="n">
        <v>0</v>
      </c>
      <c r="F1485" s="5" t="n">
        <v>45036.78</v>
      </c>
    </row>
    <row r="1486" customFormat="false" ht="12.75" hidden="false" customHeight="true" outlineLevel="0" collapsed="false">
      <c r="A1486" s="4" t="s">
        <v>2920</v>
      </c>
      <c r="B1486" s="4" t="s">
        <v>2921</v>
      </c>
      <c r="C1486" s="5" t="n">
        <f aca="false">SUM(C1487:C1487)</f>
        <v>285913.54</v>
      </c>
      <c r="D1486" s="5" t="n">
        <f aca="false">SUM(D1487:D1487)</f>
        <v>184833.06</v>
      </c>
      <c r="E1486" s="5" t="n">
        <f aca="false">SUM(E1487:E1487)</f>
        <v>0</v>
      </c>
      <c r="F1486" s="5" t="n">
        <f aca="false">SUM(F1487:F1487)</f>
        <v>470746.6</v>
      </c>
    </row>
    <row r="1487" customFormat="false" ht="12.75" hidden="false" customHeight="true" outlineLevel="0" collapsed="false">
      <c r="A1487" s="4" t="s">
        <v>2922</v>
      </c>
      <c r="B1487" s="4" t="s">
        <v>2624</v>
      </c>
      <c r="C1487" s="5" t="n">
        <v>285913.54</v>
      </c>
      <c r="D1487" s="5" t="n">
        <v>184833.06</v>
      </c>
      <c r="E1487" s="5" t="n">
        <v>0</v>
      </c>
      <c r="F1487" s="5" t="n">
        <v>470746.6</v>
      </c>
    </row>
    <row r="1488" customFormat="false" ht="12.75" hidden="false" customHeight="true" outlineLevel="0" collapsed="false">
      <c r="A1488" s="4" t="s">
        <v>2923</v>
      </c>
      <c r="B1488" s="4" t="s">
        <v>2360</v>
      </c>
      <c r="C1488" s="5" t="n">
        <f aca="false">SUM(C1489:C1492)</f>
        <v>398597.17</v>
      </c>
      <c r="D1488" s="5" t="n">
        <f aca="false">SUM(D1489:D1492)</f>
        <v>526629.99</v>
      </c>
      <c r="E1488" s="5" t="n">
        <f aca="false">SUM(E1489:E1492)</f>
        <v>196725.28</v>
      </c>
      <c r="F1488" s="5" t="n">
        <f aca="false">SUM(F1489:F1492)</f>
        <v>728501.88</v>
      </c>
    </row>
    <row r="1489" customFormat="false" ht="12.75" hidden="false" customHeight="true" outlineLevel="0" collapsed="false">
      <c r="A1489" s="4" t="s">
        <v>2924</v>
      </c>
      <c r="B1489" s="4" t="s">
        <v>2627</v>
      </c>
      <c r="C1489" s="5" t="n">
        <v>253129.82</v>
      </c>
      <c r="D1489" s="5" t="n">
        <v>332565.92</v>
      </c>
      <c r="E1489" s="5" t="n">
        <v>142165.5</v>
      </c>
      <c r="F1489" s="5" t="n">
        <v>443530.24</v>
      </c>
    </row>
    <row r="1490" customFormat="false" ht="12.75" hidden="false" customHeight="true" outlineLevel="0" collapsed="false">
      <c r="A1490" s="4" t="s">
        <v>2925</v>
      </c>
      <c r="B1490" s="4" t="s">
        <v>2629</v>
      </c>
      <c r="C1490" s="5" t="n">
        <v>145168.3</v>
      </c>
      <c r="D1490" s="5" t="n">
        <v>155404.24</v>
      </c>
      <c r="E1490" s="5" t="n">
        <v>25640.42</v>
      </c>
      <c r="F1490" s="5" t="n">
        <v>274932.12</v>
      </c>
    </row>
    <row r="1491" customFormat="false" ht="12.75" hidden="false" customHeight="true" outlineLevel="0" collapsed="false">
      <c r="A1491" s="4" t="s">
        <v>2926</v>
      </c>
      <c r="B1491" s="4" t="s">
        <v>2631</v>
      </c>
      <c r="C1491" s="5" t="n">
        <v>-10456.87</v>
      </c>
      <c r="D1491" s="5" t="n">
        <v>26305.01</v>
      </c>
      <c r="E1491" s="5" t="n">
        <v>26894.08</v>
      </c>
      <c r="F1491" s="5" t="n">
        <v>-11045.94</v>
      </c>
    </row>
    <row r="1492" customFormat="false" ht="12.75" hidden="false" customHeight="true" outlineLevel="0" collapsed="false">
      <c r="A1492" s="4" t="s">
        <v>2927</v>
      </c>
      <c r="B1492" s="4" t="s">
        <v>2633</v>
      </c>
      <c r="C1492" s="5" t="n">
        <v>10755.92</v>
      </c>
      <c r="D1492" s="5" t="n">
        <v>12354.82</v>
      </c>
      <c r="E1492" s="5" t="n">
        <v>2025.28</v>
      </c>
      <c r="F1492" s="5" t="n">
        <v>21085.46</v>
      </c>
    </row>
    <row r="1493" customFormat="false" ht="12.75" hidden="false" customHeight="true" outlineLevel="0" collapsed="false">
      <c r="A1493" s="4" t="s">
        <v>2928</v>
      </c>
      <c r="B1493" s="4" t="s">
        <v>2635</v>
      </c>
      <c r="C1493" s="5" t="n">
        <f aca="false">SUM(C1494:C1494)</f>
        <v>494</v>
      </c>
      <c r="D1493" s="5" t="n">
        <f aca="false">SUM(D1494:D1494)</f>
        <v>741</v>
      </c>
      <c r="E1493" s="5" t="n">
        <f aca="false">SUM(E1494:E1494)</f>
        <v>0</v>
      </c>
      <c r="F1493" s="5" t="n">
        <f aca="false">SUM(F1494:F1494)</f>
        <v>1235</v>
      </c>
    </row>
    <row r="1494" customFormat="false" ht="12.75" hidden="false" customHeight="true" outlineLevel="0" collapsed="false">
      <c r="A1494" s="4" t="s">
        <v>2929</v>
      </c>
      <c r="B1494" s="4" t="s">
        <v>2641</v>
      </c>
      <c r="C1494" s="5" t="n">
        <v>494</v>
      </c>
      <c r="D1494" s="5" t="n">
        <v>741</v>
      </c>
      <c r="E1494" s="5" t="n">
        <v>0</v>
      </c>
      <c r="F1494" s="5" t="n">
        <v>1235</v>
      </c>
    </row>
    <row r="1495" customFormat="false" ht="12.75" hidden="false" customHeight="true" outlineLevel="0" collapsed="false">
      <c r="A1495" s="4" t="s">
        <v>2930</v>
      </c>
      <c r="B1495" s="4" t="s">
        <v>327</v>
      </c>
      <c r="C1495" s="5" t="n">
        <f aca="false">SUM(C1496:C1502)</f>
        <v>200408.82</v>
      </c>
      <c r="D1495" s="5" t="n">
        <f aca="false">SUM(D1496:D1502)</f>
        <v>265023.13</v>
      </c>
      <c r="E1495" s="5" t="n">
        <f aca="false">SUM(E1496:E1502)</f>
        <v>0</v>
      </c>
      <c r="F1495" s="5" t="n">
        <f aca="false">SUM(F1496:F1502)</f>
        <v>465431.95</v>
      </c>
    </row>
    <row r="1496" customFormat="false" ht="12.75" hidden="false" customHeight="true" outlineLevel="0" collapsed="false">
      <c r="A1496" s="4" t="s">
        <v>2931</v>
      </c>
      <c r="B1496" s="4" t="s">
        <v>329</v>
      </c>
      <c r="C1496" s="5" t="n">
        <v>1.54</v>
      </c>
      <c r="D1496" s="5" t="n">
        <v>0</v>
      </c>
      <c r="E1496" s="5" t="n">
        <v>0</v>
      </c>
      <c r="F1496" s="5" t="n">
        <v>1.54</v>
      </c>
    </row>
    <row r="1497" customFormat="false" ht="12.75" hidden="false" customHeight="true" outlineLevel="0" collapsed="false">
      <c r="A1497" s="4" t="s">
        <v>2932</v>
      </c>
      <c r="B1497" s="4" t="s">
        <v>341</v>
      </c>
      <c r="C1497" s="5" t="n">
        <v>10962.42</v>
      </c>
      <c r="D1497" s="5" t="n">
        <v>34646.4</v>
      </c>
      <c r="E1497" s="5" t="n">
        <v>0</v>
      </c>
      <c r="F1497" s="5" t="n">
        <v>45608.82</v>
      </c>
    </row>
    <row r="1498" customFormat="false" ht="12.75" hidden="false" customHeight="true" outlineLevel="0" collapsed="false">
      <c r="A1498" s="4" t="s">
        <v>2933</v>
      </c>
      <c r="B1498" s="4" t="s">
        <v>2699</v>
      </c>
      <c r="C1498" s="5" t="n">
        <v>6149.3</v>
      </c>
      <c r="D1498" s="5" t="n">
        <v>8112.58</v>
      </c>
      <c r="E1498" s="5" t="n">
        <v>0</v>
      </c>
      <c r="F1498" s="5" t="n">
        <v>14261.88</v>
      </c>
    </row>
    <row r="1499" customFormat="false" ht="12.75" hidden="false" customHeight="true" outlineLevel="0" collapsed="false">
      <c r="A1499" s="4" t="s">
        <v>2934</v>
      </c>
      <c r="B1499" s="4" t="s">
        <v>2701</v>
      </c>
      <c r="C1499" s="5" t="n">
        <v>96212.17</v>
      </c>
      <c r="D1499" s="5" t="n">
        <v>124950.44</v>
      </c>
      <c r="E1499" s="5" t="n">
        <v>0</v>
      </c>
      <c r="F1499" s="5" t="n">
        <v>221162.61</v>
      </c>
    </row>
    <row r="1500" customFormat="false" ht="12.75" hidden="false" customHeight="true" outlineLevel="0" collapsed="false">
      <c r="A1500" s="4" t="s">
        <v>2935</v>
      </c>
      <c r="B1500" s="4" t="s">
        <v>2705</v>
      </c>
      <c r="C1500" s="5" t="n">
        <v>8781.92</v>
      </c>
      <c r="D1500" s="5" t="n">
        <v>11344.97</v>
      </c>
      <c r="E1500" s="5" t="n">
        <v>0</v>
      </c>
      <c r="F1500" s="5" t="n">
        <v>20126.89</v>
      </c>
    </row>
    <row r="1501" customFormat="false" ht="12.75" hidden="false" customHeight="true" outlineLevel="0" collapsed="false">
      <c r="A1501" s="4" t="s">
        <v>2936</v>
      </c>
      <c r="B1501" s="4" t="s">
        <v>2707</v>
      </c>
      <c r="C1501" s="5" t="n">
        <v>75474.44</v>
      </c>
      <c r="D1501" s="5" t="n">
        <v>84252.89</v>
      </c>
      <c r="E1501" s="5" t="n">
        <v>0</v>
      </c>
      <c r="F1501" s="5" t="n">
        <v>159727.33</v>
      </c>
    </row>
    <row r="1502" customFormat="false" ht="12.75" hidden="false" customHeight="true" outlineLevel="0" collapsed="false">
      <c r="A1502" s="4" t="s">
        <v>2937</v>
      </c>
      <c r="B1502" s="4" t="s">
        <v>343</v>
      </c>
      <c r="C1502" s="5" t="n">
        <v>2827.03</v>
      </c>
      <c r="D1502" s="5" t="n">
        <v>1715.85</v>
      </c>
      <c r="E1502" s="5" t="n">
        <v>0</v>
      </c>
      <c r="F1502" s="5" t="n">
        <v>4542.88</v>
      </c>
    </row>
    <row r="1503" customFormat="false" ht="12.75" hidden="false" customHeight="true" outlineLevel="0" collapsed="false">
      <c r="A1503" s="4" t="s">
        <v>2938</v>
      </c>
      <c r="B1503" s="4" t="s">
        <v>2776</v>
      </c>
      <c r="C1503" s="5" t="n">
        <f aca="false">SUM(C1504:C1508)</f>
        <v>2250.24</v>
      </c>
      <c r="D1503" s="5" t="n">
        <f aca="false">SUM(D1504:D1508)</f>
        <v>21668.69</v>
      </c>
      <c r="E1503" s="5" t="n">
        <f aca="false">SUM(E1504:E1508)</f>
        <v>0</v>
      </c>
      <c r="F1503" s="5" t="n">
        <f aca="false">SUM(F1504:F1508)</f>
        <v>23918.93</v>
      </c>
    </row>
    <row r="1504" customFormat="false" ht="12.75" hidden="false" customHeight="true" outlineLevel="0" collapsed="false">
      <c r="A1504" s="4" t="s">
        <v>2939</v>
      </c>
      <c r="B1504" s="4" t="s">
        <v>2778</v>
      </c>
      <c r="C1504" s="5" t="n">
        <v>1319</v>
      </c>
      <c r="D1504" s="5" t="n">
        <v>7404.42</v>
      </c>
      <c r="E1504" s="5" t="n">
        <v>0</v>
      </c>
      <c r="F1504" s="5" t="n">
        <v>8723.42</v>
      </c>
    </row>
    <row r="1505" customFormat="false" ht="12.75" hidden="false" customHeight="true" outlineLevel="0" collapsed="false">
      <c r="A1505" s="4" t="s">
        <v>2940</v>
      </c>
      <c r="B1505" s="4" t="s">
        <v>355</v>
      </c>
      <c r="C1505" s="5" t="n">
        <v>0</v>
      </c>
      <c r="D1505" s="5" t="n">
        <v>16.94</v>
      </c>
      <c r="E1505" s="5" t="n">
        <v>0</v>
      </c>
      <c r="F1505" s="5" t="n">
        <v>16.94</v>
      </c>
    </row>
    <row r="1506" customFormat="false" ht="12.75" hidden="false" customHeight="true" outlineLevel="0" collapsed="false">
      <c r="A1506" s="4" t="s">
        <v>2941</v>
      </c>
      <c r="B1506" s="4" t="s">
        <v>359</v>
      </c>
      <c r="C1506" s="5" t="n">
        <v>826.24</v>
      </c>
      <c r="D1506" s="5" t="n">
        <v>14165.1</v>
      </c>
      <c r="E1506" s="5" t="n">
        <v>0</v>
      </c>
      <c r="F1506" s="5" t="n">
        <v>14991.34</v>
      </c>
    </row>
    <row r="1507" customFormat="false" ht="12.75" hidden="false" customHeight="true" outlineLevel="0" collapsed="false">
      <c r="A1507" s="4" t="s">
        <v>2942</v>
      </c>
      <c r="B1507" s="4" t="s">
        <v>351</v>
      </c>
      <c r="C1507" s="5" t="n">
        <v>0</v>
      </c>
      <c r="D1507" s="5" t="n">
        <v>78.53</v>
      </c>
      <c r="E1507" s="5" t="n">
        <v>0</v>
      </c>
      <c r="F1507" s="5" t="n">
        <v>78.53</v>
      </c>
    </row>
    <row r="1508" customFormat="false" ht="12.75" hidden="false" customHeight="true" outlineLevel="0" collapsed="false">
      <c r="A1508" s="4" t="s">
        <v>2943</v>
      </c>
      <c r="B1508" s="4" t="s">
        <v>361</v>
      </c>
      <c r="C1508" s="5" t="n">
        <v>105</v>
      </c>
      <c r="D1508" s="5" t="n">
        <v>3.7</v>
      </c>
      <c r="E1508" s="5" t="n">
        <v>0</v>
      </c>
      <c r="F1508" s="5" t="n">
        <v>108.7</v>
      </c>
    </row>
    <row r="1509" customFormat="false" ht="12.75" hidden="false" customHeight="true" outlineLevel="0" collapsed="false">
      <c r="A1509" s="4" t="s">
        <v>2944</v>
      </c>
      <c r="B1509" s="4" t="s">
        <v>2798</v>
      </c>
      <c r="C1509" s="5" t="n">
        <f aca="false">SUM(C1510:C1510)</f>
        <v>528</v>
      </c>
      <c r="D1509" s="5" t="n">
        <f aca="false">SUM(D1510:D1510)</f>
        <v>0</v>
      </c>
      <c r="E1509" s="5" t="n">
        <f aca="false">SUM(E1510:E1510)</f>
        <v>0</v>
      </c>
      <c r="F1509" s="5" t="n">
        <f aca="false">SUM(F1510:F1510)</f>
        <v>528</v>
      </c>
    </row>
    <row r="1510" customFormat="false" ht="12.75" hidden="false" customHeight="true" outlineLevel="0" collapsed="false">
      <c r="A1510" s="4" t="s">
        <v>2945</v>
      </c>
      <c r="B1510" s="4" t="s">
        <v>2946</v>
      </c>
      <c r="C1510" s="5" t="n">
        <v>528</v>
      </c>
      <c r="D1510" s="5" t="n">
        <v>0</v>
      </c>
      <c r="E1510" s="5" t="n">
        <v>0</v>
      </c>
      <c r="F1510" s="5" t="n">
        <v>528</v>
      </c>
    </row>
    <row r="1511" customFormat="false" ht="12.75" hidden="false" customHeight="true" outlineLevel="0" collapsed="false">
      <c r="A1511" s="4" t="s">
        <v>2947</v>
      </c>
      <c r="B1511" s="4" t="s">
        <v>2812</v>
      </c>
      <c r="C1511" s="5" t="n">
        <f aca="false">SUM(C1512:C1519)</f>
        <v>299042.18</v>
      </c>
      <c r="D1511" s="5" t="n">
        <f aca="false">SUM(D1512:D1519)</f>
        <v>373156.07</v>
      </c>
      <c r="E1511" s="5" t="n">
        <f aca="false">SUM(E1512:E1519)</f>
        <v>0</v>
      </c>
      <c r="F1511" s="5" t="n">
        <f aca="false">SUM(F1512:F1519)</f>
        <v>672198.25</v>
      </c>
    </row>
    <row r="1512" customFormat="false" ht="12.75" hidden="false" customHeight="true" outlineLevel="0" collapsed="false">
      <c r="A1512" s="4" t="s">
        <v>2948</v>
      </c>
      <c r="B1512" s="4" t="s">
        <v>2814</v>
      </c>
      <c r="C1512" s="5" t="n">
        <v>1619.69</v>
      </c>
      <c r="D1512" s="5" t="n">
        <v>2385.9</v>
      </c>
      <c r="E1512" s="5" t="n">
        <v>0</v>
      </c>
      <c r="F1512" s="5" t="n">
        <v>4005.59</v>
      </c>
    </row>
    <row r="1513" customFormat="false" ht="12.75" hidden="false" customHeight="true" outlineLevel="0" collapsed="false">
      <c r="A1513" s="4" t="s">
        <v>2949</v>
      </c>
      <c r="B1513" s="4" t="s">
        <v>2820</v>
      </c>
      <c r="C1513" s="5" t="n">
        <v>37299.06</v>
      </c>
      <c r="D1513" s="5" t="n">
        <v>48662.56</v>
      </c>
      <c r="E1513" s="5" t="n">
        <v>0</v>
      </c>
      <c r="F1513" s="5" t="n">
        <v>85961.62</v>
      </c>
    </row>
    <row r="1514" customFormat="false" ht="12.75" hidden="false" customHeight="true" outlineLevel="0" collapsed="false">
      <c r="A1514" s="4" t="s">
        <v>2950</v>
      </c>
      <c r="B1514" s="4" t="s">
        <v>2824</v>
      </c>
      <c r="C1514" s="5" t="n">
        <v>0</v>
      </c>
      <c r="D1514" s="5" t="n">
        <v>6165.78</v>
      </c>
      <c r="E1514" s="5" t="n">
        <v>0</v>
      </c>
      <c r="F1514" s="5" t="n">
        <v>6165.78</v>
      </c>
    </row>
    <row r="1515" customFormat="false" ht="12.75" hidden="false" customHeight="true" outlineLevel="0" collapsed="false">
      <c r="A1515" s="4" t="s">
        <v>2951</v>
      </c>
      <c r="B1515" s="4" t="s">
        <v>2826</v>
      </c>
      <c r="C1515" s="5" t="n">
        <v>166622.58</v>
      </c>
      <c r="D1515" s="5" t="n">
        <v>173799.79</v>
      </c>
      <c r="E1515" s="5" t="n">
        <v>0</v>
      </c>
      <c r="F1515" s="5" t="n">
        <v>340422.37</v>
      </c>
    </row>
    <row r="1516" customFormat="false" ht="12.75" hidden="false" customHeight="true" outlineLevel="0" collapsed="false">
      <c r="A1516" s="4" t="s">
        <v>2952</v>
      </c>
      <c r="B1516" s="4" t="s">
        <v>2953</v>
      </c>
      <c r="C1516" s="5" t="n">
        <v>2546.91</v>
      </c>
      <c r="D1516" s="5" t="n">
        <v>848.97</v>
      </c>
      <c r="E1516" s="5" t="n">
        <v>0</v>
      </c>
      <c r="F1516" s="5" t="n">
        <v>3395.88</v>
      </c>
    </row>
    <row r="1517" customFormat="false" ht="12.75" hidden="false" customHeight="true" outlineLevel="0" collapsed="false">
      <c r="A1517" s="4" t="s">
        <v>2954</v>
      </c>
      <c r="B1517" s="4" t="s">
        <v>2955</v>
      </c>
      <c r="C1517" s="5" t="n">
        <v>386.2</v>
      </c>
      <c r="D1517" s="5" t="n">
        <v>476.96</v>
      </c>
      <c r="E1517" s="5" t="n">
        <v>0</v>
      </c>
      <c r="F1517" s="5" t="n">
        <v>863.16</v>
      </c>
    </row>
    <row r="1518" customFormat="false" ht="12.75" hidden="false" customHeight="true" outlineLevel="0" collapsed="false">
      <c r="A1518" s="4" t="s">
        <v>2956</v>
      </c>
      <c r="B1518" s="4" t="s">
        <v>2957</v>
      </c>
      <c r="C1518" s="5" t="n">
        <v>86645.12</v>
      </c>
      <c r="D1518" s="5" t="n">
        <v>133487.32</v>
      </c>
      <c r="E1518" s="5" t="n">
        <v>0</v>
      </c>
      <c r="F1518" s="5" t="n">
        <v>220132.44</v>
      </c>
    </row>
    <row r="1519" customFormat="false" ht="12.75" hidden="false" customHeight="true" outlineLevel="0" collapsed="false">
      <c r="A1519" s="4" t="s">
        <v>2958</v>
      </c>
      <c r="B1519" s="4" t="s">
        <v>2832</v>
      </c>
      <c r="C1519" s="5" t="n">
        <v>3922.62</v>
      </c>
      <c r="D1519" s="5" t="n">
        <v>7328.79</v>
      </c>
      <c r="E1519" s="5" t="n">
        <v>0</v>
      </c>
      <c r="F1519" s="5" t="n">
        <v>11251.41</v>
      </c>
    </row>
    <row r="1520" customFormat="false" ht="12.75" hidden="false" customHeight="true" outlineLevel="0" collapsed="false">
      <c r="A1520" s="4" t="s">
        <v>2959</v>
      </c>
      <c r="B1520" s="4" t="s">
        <v>2524</v>
      </c>
      <c r="C1520" s="5" t="n">
        <f aca="false">SUM(C1521:C1521)</f>
        <v>185398.53</v>
      </c>
      <c r="D1520" s="5" t="n">
        <f aca="false">SUM(D1521:D1521)</f>
        <v>185398.53</v>
      </c>
      <c r="E1520" s="5" t="n">
        <f aca="false">SUM(E1521:E1521)</f>
        <v>0</v>
      </c>
      <c r="F1520" s="5" t="n">
        <f aca="false">SUM(F1521:F1521)</f>
        <v>370797.06</v>
      </c>
    </row>
    <row r="1521" customFormat="false" ht="12.75" hidden="false" customHeight="true" outlineLevel="0" collapsed="false">
      <c r="A1521" s="4" t="s">
        <v>2960</v>
      </c>
      <c r="B1521" s="4" t="s">
        <v>2524</v>
      </c>
      <c r="C1521" s="5" t="n">
        <v>185398.53</v>
      </c>
      <c r="D1521" s="5" t="n">
        <v>185398.53</v>
      </c>
      <c r="E1521" s="5" t="n">
        <v>0</v>
      </c>
      <c r="F1521" s="5" t="n">
        <v>370797.06</v>
      </c>
    </row>
    <row r="1522" customFormat="false" ht="12.75" hidden="false" customHeight="true" outlineLevel="0" collapsed="false">
      <c r="A1522" s="4" t="s">
        <v>2961</v>
      </c>
      <c r="B1522" s="4" t="s">
        <v>2887</v>
      </c>
      <c r="C1522" s="5" t="n">
        <f aca="false">C1523</f>
        <v>181923.6</v>
      </c>
      <c r="D1522" s="5" t="n">
        <f aca="false">D1523</f>
        <v>141478.56</v>
      </c>
      <c r="E1522" s="5" t="n">
        <f aca="false">E1523</f>
        <v>0.01</v>
      </c>
      <c r="F1522" s="5" t="n">
        <f aca="false">F1523</f>
        <v>323402.15</v>
      </c>
    </row>
    <row r="1523" customFormat="false" ht="12.75" hidden="false" customHeight="true" outlineLevel="0" collapsed="false">
      <c r="A1523" s="4" t="s">
        <v>2962</v>
      </c>
      <c r="B1523" s="4" t="s">
        <v>2887</v>
      </c>
      <c r="C1523" s="5" t="n">
        <f aca="false">C1524</f>
        <v>181923.6</v>
      </c>
      <c r="D1523" s="5" t="n">
        <f aca="false">D1524</f>
        <v>141478.56</v>
      </c>
      <c r="E1523" s="5" t="n">
        <f aca="false">E1524</f>
        <v>0.01</v>
      </c>
      <c r="F1523" s="5" t="n">
        <f aca="false">F1524</f>
        <v>323402.15</v>
      </c>
    </row>
    <row r="1524" customFormat="false" ht="12.75" hidden="false" customHeight="true" outlineLevel="0" collapsed="false">
      <c r="A1524" s="4" t="s">
        <v>2963</v>
      </c>
      <c r="B1524" s="4" t="s">
        <v>2887</v>
      </c>
      <c r="C1524" s="5" t="n">
        <f aca="false">SUM(C1525:C1530)</f>
        <v>181923.6</v>
      </c>
      <c r="D1524" s="5" t="n">
        <f aca="false">SUM(D1525:D1530)</f>
        <v>141478.56</v>
      </c>
      <c r="E1524" s="5" t="n">
        <f aca="false">SUM(E1525:E1530)</f>
        <v>0.01</v>
      </c>
      <c r="F1524" s="5" t="n">
        <f aca="false">SUM(F1525:F1530)</f>
        <v>323402.15</v>
      </c>
    </row>
    <row r="1525" customFormat="false" ht="12.75" hidden="false" customHeight="true" outlineLevel="0" collapsed="false">
      <c r="A1525" s="4" t="s">
        <v>2964</v>
      </c>
      <c r="B1525" s="4" t="s">
        <v>2534</v>
      </c>
      <c r="C1525" s="5" t="n">
        <v>59782.74</v>
      </c>
      <c r="D1525" s="5" t="n">
        <v>1488.34</v>
      </c>
      <c r="E1525" s="5" t="n">
        <v>0</v>
      </c>
      <c r="F1525" s="5" t="n">
        <v>61271.08</v>
      </c>
    </row>
    <row r="1526" customFormat="false" ht="12.75" hidden="false" customHeight="true" outlineLevel="0" collapsed="false">
      <c r="A1526" s="4" t="s">
        <v>2965</v>
      </c>
      <c r="B1526" s="4" t="s">
        <v>2892</v>
      </c>
      <c r="C1526" s="5" t="n">
        <v>42844.7</v>
      </c>
      <c r="D1526" s="5" t="n">
        <v>42964.06</v>
      </c>
      <c r="E1526" s="5" t="n">
        <v>0</v>
      </c>
      <c r="F1526" s="5" t="n">
        <v>85808.76</v>
      </c>
    </row>
    <row r="1527" customFormat="false" ht="12.75" hidden="false" customHeight="true" outlineLevel="0" collapsed="false">
      <c r="A1527" s="4" t="s">
        <v>2966</v>
      </c>
      <c r="B1527" s="4" t="s">
        <v>2967</v>
      </c>
      <c r="C1527" s="5" t="n">
        <v>0</v>
      </c>
      <c r="D1527" s="5" t="n">
        <v>0</v>
      </c>
      <c r="E1527" s="5" t="n">
        <v>0.01</v>
      </c>
      <c r="F1527" s="5" t="n">
        <v>-0.01</v>
      </c>
    </row>
    <row r="1528" customFormat="false" ht="12.75" hidden="false" customHeight="true" outlineLevel="0" collapsed="false">
      <c r="A1528" s="4" t="s">
        <v>2968</v>
      </c>
      <c r="B1528" s="4" t="s">
        <v>2969</v>
      </c>
      <c r="C1528" s="5" t="n">
        <v>0</v>
      </c>
      <c r="D1528" s="5" t="n">
        <v>617.89</v>
      </c>
      <c r="E1528" s="5" t="n">
        <v>0</v>
      </c>
      <c r="F1528" s="5" t="n">
        <v>617.89</v>
      </c>
    </row>
    <row r="1529" customFormat="false" ht="12.75" hidden="false" customHeight="true" outlineLevel="0" collapsed="false">
      <c r="A1529" s="4" t="s">
        <v>2970</v>
      </c>
      <c r="B1529" s="4" t="s">
        <v>2971</v>
      </c>
      <c r="C1529" s="5" t="n">
        <v>1.87</v>
      </c>
      <c r="D1529" s="5" t="n">
        <v>0</v>
      </c>
      <c r="E1529" s="5" t="n">
        <v>0</v>
      </c>
      <c r="F1529" s="5" t="n">
        <v>1.87</v>
      </c>
    </row>
    <row r="1530" customFormat="false" ht="12.75" hidden="false" customHeight="true" outlineLevel="0" collapsed="false">
      <c r="A1530" s="4" t="s">
        <v>2972</v>
      </c>
      <c r="B1530" s="4" t="s">
        <v>2894</v>
      </c>
      <c r="C1530" s="5" t="n">
        <v>79294.29</v>
      </c>
      <c r="D1530" s="5" t="n">
        <v>96408.27</v>
      </c>
      <c r="E1530" s="5" t="n">
        <v>0</v>
      </c>
      <c r="F1530" s="5" t="n">
        <v>175702.56</v>
      </c>
    </row>
    <row r="1532" customFormat="false" ht="12.75" hidden="false" customHeight="true" outlineLevel="0" collapsed="false">
      <c r="B1532" s="2"/>
      <c r="C1532" s="2" t="s">
        <v>2</v>
      </c>
      <c r="D1532" s="2" t="s">
        <v>3</v>
      </c>
      <c r="E1532" s="2" t="s">
        <v>4</v>
      </c>
      <c r="F1532" s="2" t="s">
        <v>5</v>
      </c>
    </row>
    <row r="1533" customFormat="false" ht="12.75" hidden="false" customHeight="true" outlineLevel="0" collapsed="false">
      <c r="B1533" s="6" t="s">
        <v>2973</v>
      </c>
      <c r="C1533" s="5" t="n">
        <f aca="false">Balancete!C2</f>
        <v>64585994.79</v>
      </c>
      <c r="D1533" s="5" t="n">
        <f aca="false">Balancete!D2</f>
        <v>299459354.6</v>
      </c>
      <c r="E1533" s="5" t="n">
        <f aca="false">Balancete!E2</f>
        <v>291314257.13</v>
      </c>
      <c r="F1533" s="5" t="n">
        <f aca="false">Balancete!F2</f>
        <v>72731092.26</v>
      </c>
    </row>
    <row r="1534" customFormat="false" ht="12.75" hidden="false" customHeight="true" outlineLevel="0" collapsed="false">
      <c r="B1534" s="6" t="s">
        <v>2974</v>
      </c>
      <c r="C1534" s="5" t="n">
        <f aca="false">Balancete!C211</f>
        <v>55227997.56</v>
      </c>
      <c r="D1534" s="5" t="n">
        <f aca="false">Balancete!D211</f>
        <v>101600962.48</v>
      </c>
      <c r="E1534" s="5" t="n">
        <f aca="false">Balancete!E211</f>
        <v>107294020.64</v>
      </c>
      <c r="F1534" s="5" t="n">
        <f aca="false">Balancete!F211</f>
        <v>60921055.72</v>
      </c>
    </row>
    <row r="1535" customFormat="false" ht="12.75" hidden="false" customHeight="true" outlineLevel="0" collapsed="false">
      <c r="B1535" s="6" t="s">
        <v>2449</v>
      </c>
      <c r="C1535" s="5" t="n">
        <f aca="false">Balancete!C1230</f>
        <v>50162301.14</v>
      </c>
      <c r="D1535" s="5" t="n">
        <f aca="false">Balancete!D1230</f>
        <v>0.04</v>
      </c>
      <c r="E1535" s="5" t="n">
        <f aca="false">Balancete!E1230</f>
        <v>55192618.95</v>
      </c>
      <c r="F1535" s="5" t="n">
        <f aca="false">Balancete!F1230</f>
        <v>105354920.05</v>
      </c>
    </row>
    <row r="1536" customFormat="false" ht="12.75" hidden="false" customHeight="true" outlineLevel="0" collapsed="false">
      <c r="B1536" s="6" t="s">
        <v>2558</v>
      </c>
      <c r="C1536" s="5" t="n">
        <f aca="false">Balancete!C1288</f>
        <v>37404231.43</v>
      </c>
      <c r="D1536" s="5" t="n">
        <f aca="false">Balancete!D1288</f>
        <v>52023067.81</v>
      </c>
      <c r="E1536" s="5" t="n">
        <f aca="false">Balancete!E1288</f>
        <v>2680437.68</v>
      </c>
      <c r="F1536" s="5" t="n">
        <f aca="false">Balancete!F1288</f>
        <v>86746861.56</v>
      </c>
    </row>
    <row r="1537" customFormat="false" ht="12.75" hidden="false" customHeight="true" outlineLevel="0" collapsed="false">
      <c r="B1537" s="6" t="s">
        <v>2902</v>
      </c>
      <c r="C1537" s="5" t="n">
        <f aca="false">Balancete!C1470</f>
        <v>3400072.48</v>
      </c>
      <c r="D1537" s="5" t="n">
        <f aca="false">Balancete!D1470</f>
        <v>3694586.95</v>
      </c>
      <c r="E1537" s="5" t="n">
        <f aca="false">Balancete!E1470</f>
        <v>296637.48</v>
      </c>
      <c r="F1537" s="5" t="n">
        <f aca="false">Balancete!F1470</f>
        <v>6798021.95</v>
      </c>
    </row>
    <row r="1538" customFormat="false" ht="12.75" hidden="false" customHeight="true" outlineLevel="0" collapsed="false">
      <c r="B1538" s="6" t="s">
        <v>2975</v>
      </c>
      <c r="C1538" s="6"/>
      <c r="D1538" s="6"/>
      <c r="E1538" s="6"/>
      <c r="F1538" s="7" t="n">
        <f aca="false">(F1535)-(F1536+F1537)</f>
        <v>11810036.54</v>
      </c>
    </row>
  </sheetData>
  <printOptions headings="false" gridLines="false" gridLinesSet="true" horizontalCentered="false" verticalCentered="false"/>
  <pageMargins left="0.7875" right="0.7875" top="0.788194444444444" bottom="0.788194444444444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&amp;L&amp;K000000BALANCETE DE VERIFICAÇÃO
FUNDAÇÃO HOSPITAL SANTA LYDIA
Período: 01/04/2025 a 30/06/2025</oddHeader>
    <oddFooter>&amp;L&amp;K000000Página: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