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lancet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<sst xmlns="http://schemas.openxmlformats.org/spreadsheetml/2006/main" count="3272" uniqueCount="3173">
  <si>
    <t xml:space="preserve">Conta contábil</t>
  </si>
  <si>
    <t xml:space="preserve"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</si>
  <si>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</si>
  <si>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</si>
  <si>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</si>
  <si>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</si>
  <si>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 xml:space="preserve">1</t>
  </si>
  <si>
    <t xml:space="preserve">Ativo</t>
  </si>
  <si>
    <t xml:space="preserve">1.1</t>
  </si>
  <si>
    <t xml:space="preserve">Ativo Circulante</t>
  </si>
  <si>
    <t xml:space="preserve">1.1.1</t>
  </si>
  <si>
    <t xml:space="preserve">Disponível</t>
  </si>
  <si>
    <t xml:space="preserve">1.1.1.01</t>
  </si>
  <si>
    <t xml:space="preserve">Caixa</t>
  </si>
  <si>
    <t xml:space="preserve">1.1.1.01.00001</t>
  </si>
  <si>
    <t xml:space="preserve">1.1.1.02</t>
  </si>
  <si>
    <t xml:space="preserve">Bancos Conta Movimento</t>
  </si>
  <si>
    <t xml:space="preserve">1.1.1.02.00010</t>
  </si>
  <si>
    <t xml:space="preserve">Banco Santander - C/C 13-009265-4</t>
  </si>
  <si>
    <t xml:space="preserve">1.1.1.02.00014</t>
  </si>
  <si>
    <t xml:space="preserve">Banco Bradesco CC/ 333.090-7  (***)</t>
  </si>
  <si>
    <t xml:space="preserve">1.1.1.02.00020</t>
  </si>
  <si>
    <t xml:space="preserve">Banco do Brasil C/C 177914-1</t>
  </si>
  <si>
    <t xml:space="preserve">1.1.1.02.00021</t>
  </si>
  <si>
    <t xml:space="preserve">Banco Santander C/C 13.011302-1 ContaMax</t>
  </si>
  <si>
    <t xml:space="preserve">1.1.1.02.00038</t>
  </si>
  <si>
    <t xml:space="preserve">CEF 577054751-7 (903420-0) UNIVERSIDADES</t>
  </si>
  <si>
    <t xml:space="preserve">1.1.1.02.00058</t>
  </si>
  <si>
    <t xml:space="preserve">CEF  577217355-0 FHSL (ANTIGA 366-2)</t>
  </si>
  <si>
    <t xml:space="preserve">1.1.1.02.00062</t>
  </si>
  <si>
    <t xml:space="preserve">CEF 577054671-5 (0491-0) HMFA  Municipal</t>
  </si>
  <si>
    <t xml:space="preserve">1.1.1.02.00071</t>
  </si>
  <si>
    <t xml:space="preserve">CEF 577054682-0 (0670-0) SER Munic</t>
  </si>
  <si>
    <t xml:space="preserve">1.1.1.02.00072</t>
  </si>
  <si>
    <t xml:space="preserve">CEF 577054685-5 (0744-7) HSL MUNICIPAL</t>
  </si>
  <si>
    <t xml:space="preserve">1.1.1.02.00073</t>
  </si>
  <si>
    <t xml:space="preserve">CEF 577054686-3 (0745-5) HSL FEDERAL</t>
  </si>
  <si>
    <t xml:space="preserve">1.1.1.02.00076</t>
  </si>
  <si>
    <t xml:space="preserve">CEF 577054705-3 (0899-0) CAPS FEDERAL</t>
  </si>
  <si>
    <t xml:space="preserve">1.1.1.02.00078</t>
  </si>
  <si>
    <t xml:space="preserve">CEF 577054709-6 (0925-3) CAPS MUNICIPAL</t>
  </si>
  <si>
    <t xml:space="preserve">1.1.1.02.00079</t>
  </si>
  <si>
    <t xml:space="preserve">CEF 577054683-9 (0700-5) HSL ESTADUAL</t>
  </si>
  <si>
    <t xml:space="preserve">1.1.1.02.00081</t>
  </si>
  <si>
    <t xml:space="preserve">CEF 577054715-0 (1036-7) HMFA Federal</t>
  </si>
  <si>
    <t xml:space="preserve">1.1.1.02.00087</t>
  </si>
  <si>
    <t xml:space="preserve">CEF 577054724-0 (1086-3) UPAS UNIF Mun.</t>
  </si>
  <si>
    <t xml:space="preserve">1.1.1.02.00088</t>
  </si>
  <si>
    <t xml:space="preserve">CEF 577054725-8 (1087-1) UPAS UNIF Fed.</t>
  </si>
  <si>
    <t xml:space="preserve">1.1.1.02.00090</t>
  </si>
  <si>
    <t xml:space="preserve">CEF 577054729-0 (1115-0) SER  Fed.</t>
  </si>
  <si>
    <t xml:space="preserve">1.1.1.02.00092</t>
  </si>
  <si>
    <t xml:space="preserve">CEF 577054735-5 (1140-1) UBS UNIF FED</t>
  </si>
  <si>
    <t xml:space="preserve">1.1.1.02.00093</t>
  </si>
  <si>
    <t xml:space="preserve">CEF 577054734-7 (1139-8) UBS UNIF FED</t>
  </si>
  <si>
    <t xml:space="preserve">1.1.1.02.00094</t>
  </si>
  <si>
    <t xml:space="preserve">CAIXA 576841956-6 UBSs UNIF. CC MUN</t>
  </si>
  <si>
    <t xml:space="preserve">1.1.1.02.00095</t>
  </si>
  <si>
    <t xml:space="preserve">CEF 575979135-0 UBSs UNIF ESTADUAL CC</t>
  </si>
  <si>
    <t xml:space="preserve">1.1.1.03</t>
  </si>
  <si>
    <t xml:space="preserve">Aplicações de Liquidez Imediata</t>
  </si>
  <si>
    <t xml:space="preserve">1.1.1.03.00020</t>
  </si>
  <si>
    <t xml:space="preserve">BB CP Automático C/C 177914-1</t>
  </si>
  <si>
    <t xml:space="preserve">1.1.1.03.00022</t>
  </si>
  <si>
    <t xml:space="preserve">Santander CDB ContaMax 13009265-4</t>
  </si>
  <si>
    <t xml:space="preserve">1.1.1.03.00023</t>
  </si>
  <si>
    <t xml:space="preserve">Santander CDB ContaMax 13011302-1</t>
  </si>
  <si>
    <t xml:space="preserve">1.1.1.03.00037</t>
  </si>
  <si>
    <t xml:space="preserve">Banco Bradesco Invest Facil 333090-7</t>
  </si>
  <si>
    <t xml:space="preserve">1.1.1.03.00050</t>
  </si>
  <si>
    <t xml:space="preserve">CEF 577054751-7 (903420-0) UNIV FIC Giro</t>
  </si>
  <si>
    <t xml:space="preserve">1.1.1.03.00073</t>
  </si>
  <si>
    <t xml:space="preserve">CEF 577054671-5 (0491-0) HMFA FIC GIRO</t>
  </si>
  <si>
    <t xml:space="preserve">1.1.1.03.00081</t>
  </si>
  <si>
    <t xml:space="preserve">CEF 577054682-0 (0670-0) SER Fic Mun</t>
  </si>
  <si>
    <t xml:space="preserve">1.1.1.03.00082</t>
  </si>
  <si>
    <t xml:space="preserve">CEF 577054685-5 (0744-7)HSL MUN FIC Giro</t>
  </si>
  <si>
    <t xml:space="preserve">1.1.1.03.00083</t>
  </si>
  <si>
    <t xml:space="preserve">CEF 577054686-3 (0745-5) HSL FED FIC Gir</t>
  </si>
  <si>
    <t xml:space="preserve">1.1.1.03.00085</t>
  </si>
  <si>
    <t xml:space="preserve">Santander 13009265-4 05-22 CDB DI PJ</t>
  </si>
  <si>
    <t xml:space="preserve">1.1.1.03.00095</t>
  </si>
  <si>
    <t xml:space="preserve">CEF 577054683-9 (0700-5) HSL EST FIC Gir</t>
  </si>
  <si>
    <t xml:space="preserve">1.1.1.03.00097</t>
  </si>
  <si>
    <t xml:space="preserve">CEF 577054715-0 (1036-7) HMFA Fed FICGir</t>
  </si>
  <si>
    <t xml:space="preserve">1.1.1.03.00105</t>
  </si>
  <si>
    <t xml:space="preserve">CEF 577054724-0 (1086-3) UPA UNIF MUN Fi</t>
  </si>
  <si>
    <t xml:space="preserve">1.1.1.03.00106</t>
  </si>
  <si>
    <t xml:space="preserve">CEF 577054725-8 (1087-1) UPA Unif FED FI</t>
  </si>
  <si>
    <t xml:space="preserve">1.1.1.03.00108</t>
  </si>
  <si>
    <t xml:space="preserve">CEF 577054724-0 (10863) UPA UNIF-MUN-CDB</t>
  </si>
  <si>
    <t xml:space="preserve">1.1.1.03.00109</t>
  </si>
  <si>
    <t xml:space="preserve">CEF 577054725-8 (10871) UPA UNIF FED CDB</t>
  </si>
  <si>
    <t xml:space="preserve">1.1.1.03.00111</t>
  </si>
  <si>
    <t xml:space="preserve">CEF 577054729-0 (1115-0) SER FIC G FE</t>
  </si>
  <si>
    <t xml:space="preserve">1.1.1.03.00113</t>
  </si>
  <si>
    <t xml:space="preserve">CEF 577054735-5 (1140-1) UBS UNIF FE FG</t>
  </si>
  <si>
    <t xml:space="preserve">1.1.1.03.00114</t>
  </si>
  <si>
    <t xml:space="preserve">CEF 577054735-5 (11401) UBS UNIF FED CDB</t>
  </si>
  <si>
    <t xml:space="preserve">1.1.1.03.00115</t>
  </si>
  <si>
    <t xml:space="preserve">CEF 577054734-7 (11398) UBS UNIF FIC G</t>
  </si>
  <si>
    <t xml:space="preserve">1.1.1.03.00116</t>
  </si>
  <si>
    <t xml:space="preserve">CEF 577054705-3 (0899-0) CAPS FED F Giro</t>
  </si>
  <si>
    <t xml:space="preserve">1.1.1.03.00117</t>
  </si>
  <si>
    <t xml:space="preserve">CEF 577054705-3 (0899-0) CAPS FED CDB FL</t>
  </si>
  <si>
    <t xml:space="preserve">1.1.1.03.00118</t>
  </si>
  <si>
    <t xml:space="preserve">CEF 577054709-6 (0925-3) CAPS MUN FIC Gi</t>
  </si>
  <si>
    <t xml:space="preserve">1.1.1.03.00119</t>
  </si>
  <si>
    <t xml:space="preserve">CEF 577054751-7 (903420-0) UNIV CDB Flex</t>
  </si>
  <si>
    <t xml:space="preserve">1.1.1.03.00120</t>
  </si>
  <si>
    <t xml:space="preserve">CEF 577054724-0 (10863)UPA UNIF MUN esme</t>
  </si>
  <si>
    <t xml:space="preserve">1.1.1.03.00121</t>
  </si>
  <si>
    <t xml:space="preserve">CAIXA 576841956-6 UBSs UNIF FIC G MUNICI</t>
  </si>
  <si>
    <t xml:space="preserve">1.1.1.03.00122</t>
  </si>
  <si>
    <t xml:space="preserve">CEF 575979135-0 UBSs UNIF ESTADUAL FIC G</t>
  </si>
  <si>
    <t xml:space="preserve">1.1.1.03.00123</t>
  </si>
  <si>
    <t xml:space="preserve">CEF 577054709-6 CAPS IIIAD Mun CDB FLX</t>
  </si>
  <si>
    <t xml:space="preserve">1.1.1.03.00124</t>
  </si>
  <si>
    <t xml:space="preserve">CEF 575979135-0 UBSs UNIF EST CDB Flex</t>
  </si>
  <si>
    <t xml:space="preserve">1.1.2</t>
  </si>
  <si>
    <t xml:space="preserve">Contas A Receber</t>
  </si>
  <si>
    <t xml:space="preserve">1.1.2.01</t>
  </si>
  <si>
    <t xml:space="preserve">Contas a Receber Sus</t>
  </si>
  <si>
    <t xml:space="preserve">1.1.2.01.00001</t>
  </si>
  <si>
    <t xml:space="preserve">SUS - Serviços Hospitalares- A Receber</t>
  </si>
  <si>
    <t xml:space="preserve">1.1.2.01.00003</t>
  </si>
  <si>
    <t xml:space="preserve">Contratos de Gestão</t>
  </si>
  <si>
    <t xml:space="preserve">1.1.2.02</t>
  </si>
  <si>
    <t xml:space="preserve">Contas a Receber Convenios</t>
  </si>
  <si>
    <t xml:space="preserve">1.1.2.02.00002</t>
  </si>
  <si>
    <t xml:space="preserve">AMIL Assistencia Médica Sao Paulo S/A</t>
  </si>
  <si>
    <t xml:space="preserve">1.1.2.02.00004</t>
  </si>
  <si>
    <t xml:space="preserve">Cassi- Caixa Assist.Func. Brasil</t>
  </si>
  <si>
    <t xml:space="preserve">1.1.2.02.00005</t>
  </si>
  <si>
    <t xml:space="preserve">Economus - Inst.Seg.Social N.C.</t>
  </si>
  <si>
    <t xml:space="preserve">1.1.2.02.00008</t>
  </si>
  <si>
    <t xml:space="preserve">Fundação Cesp/Cpfl/Eletrpaulo</t>
  </si>
  <si>
    <t xml:space="preserve">1.1.2.02.00019</t>
  </si>
  <si>
    <t xml:space="preserve">Sassom - S.Assist.S.Mun.R.Preto</t>
  </si>
  <si>
    <t xml:space="preserve">1.1.2.02.00020</t>
  </si>
  <si>
    <t xml:space="preserve">Saúde Bradesco - Bradesco Seg.</t>
  </si>
  <si>
    <t xml:space="preserve">1.1.2.02.00023</t>
  </si>
  <si>
    <t xml:space="preserve">São Francisco Sistemas de Saúde</t>
  </si>
  <si>
    <t xml:space="preserve">1.1.2.02.00024</t>
  </si>
  <si>
    <t xml:space="preserve">Sul America Serviços Med. Ltda.</t>
  </si>
  <si>
    <t xml:space="preserve">1.1.2.02.00026</t>
  </si>
  <si>
    <t xml:space="preserve">Unimed</t>
  </si>
  <si>
    <t xml:space="preserve">1.1.2.02.00030</t>
  </si>
  <si>
    <t xml:space="preserve">Apas</t>
  </si>
  <si>
    <t xml:space="preserve">1.1.2.02.00033</t>
  </si>
  <si>
    <t xml:space="preserve">Hospital São Francisco Soc Empr</t>
  </si>
  <si>
    <t xml:space="preserve">1.1.2.02.00034</t>
  </si>
  <si>
    <t xml:space="preserve">Univida</t>
  </si>
  <si>
    <t xml:space="preserve">1.1.2.02.00043</t>
  </si>
  <si>
    <t xml:space="preserve">Notre Dame Seguradora S/A</t>
  </si>
  <si>
    <t xml:space="preserve">1.1.2.02.00044</t>
  </si>
  <si>
    <t xml:space="preserve">Nefron</t>
  </si>
  <si>
    <t xml:space="preserve">1.1.2.02.00045</t>
  </si>
  <si>
    <t xml:space="preserve">Maritima Seguro</t>
  </si>
  <si>
    <t xml:space="preserve">1.1.2.02.00048</t>
  </si>
  <si>
    <t xml:space="preserve">Iamspe- Inst.Assist.Med.Serv.P.</t>
  </si>
  <si>
    <t xml:space="preserve">1.1.2.02.00051</t>
  </si>
  <si>
    <t xml:space="preserve">Sermed</t>
  </si>
  <si>
    <t xml:space="preserve">1.1.2.02.00054</t>
  </si>
  <si>
    <t xml:space="preserve">Porto Seguro Seguro Saúde SA</t>
  </si>
  <si>
    <t xml:space="preserve">1.1.2.02.00058</t>
  </si>
  <si>
    <t xml:space="preserve">Life Empresarial Saude Ltda.</t>
  </si>
  <si>
    <t xml:space="preserve">1.1.2.02.00068</t>
  </si>
  <si>
    <t xml:space="preserve">Coopus Regional Saude</t>
  </si>
  <si>
    <t xml:space="preserve">1.1.2.02.00077</t>
  </si>
  <si>
    <t xml:space="preserve">Bradesco Saude - Operadora de Planos S/A</t>
  </si>
  <si>
    <t xml:space="preserve">1.1.2.03</t>
  </si>
  <si>
    <t xml:space="preserve">Contas a receber FHSL -Conv.121/2021</t>
  </si>
  <si>
    <t xml:space="preserve">1.1.2.03.00001</t>
  </si>
  <si>
    <t xml:space="preserve">Unid Terapia Intensiva Leitos Enfermaria</t>
  </si>
  <si>
    <t xml:space="preserve">1.1.2.03.00002</t>
  </si>
  <si>
    <t xml:space="preserve">Incentivo de Adesao a Contratualizacao</t>
  </si>
  <si>
    <t xml:space="preserve">1.1.2.03.00003</t>
  </si>
  <si>
    <t xml:space="preserve">Leitos UTI pediatricos (Rede de Urgencia</t>
  </si>
  <si>
    <t xml:space="preserve">1.1.2.03.00004</t>
  </si>
  <si>
    <t xml:space="preserve">Leitos UTI adultos (Rede Urg. e Emerg)</t>
  </si>
  <si>
    <t xml:space="preserve">1.1.2.03.00005</t>
  </si>
  <si>
    <t xml:space="preserve">Leitos UTI adulto (Rede Cegonha)</t>
  </si>
  <si>
    <t xml:space="preserve">1.1.2.03.00006</t>
  </si>
  <si>
    <t xml:space="preserve">Leitos UTI neonatal (Rede Cegonha)</t>
  </si>
  <si>
    <t xml:space="preserve">1.1.2.03.00007</t>
  </si>
  <si>
    <t xml:space="preserve">Leitos de Enf. Clinica de Retaguarda</t>
  </si>
  <si>
    <t xml:space="preserve">1.1.2.03.00008</t>
  </si>
  <si>
    <t xml:space="preserve">Incentivo da rede de Urg. e Emergencia</t>
  </si>
  <si>
    <t xml:space="preserve">1.1.2.03.00009</t>
  </si>
  <si>
    <t xml:space="preserve">Incentivo para servico de cardiologia</t>
  </si>
  <si>
    <t xml:space="preserve">1.1.2.03.00011</t>
  </si>
  <si>
    <t xml:space="preserve">Sala Estabilizacao</t>
  </si>
  <si>
    <t xml:space="preserve">1.1.2.03.00012</t>
  </si>
  <si>
    <t xml:space="preserve">Piso Nacional de Enfermagem</t>
  </si>
  <si>
    <t xml:space="preserve">1.1.2.03.00013</t>
  </si>
  <si>
    <t xml:space="preserve">Tabela SUS Paulista</t>
  </si>
  <si>
    <t xml:space="preserve">1.1.2.03.00015</t>
  </si>
  <si>
    <t xml:space="preserve">Port. GM/MS nº6464 30/12/2024</t>
  </si>
  <si>
    <t xml:space="preserve">1.1.2.03.00016</t>
  </si>
  <si>
    <t xml:space="preserve">Alta complexidade (maximo)</t>
  </si>
  <si>
    <t xml:space="preserve">1.1.2.03.00017</t>
  </si>
  <si>
    <t xml:space="preserve">Fundo Acoes Estrategicas e Compensacao</t>
  </si>
  <si>
    <t xml:space="preserve">1.1.2.03.00018</t>
  </si>
  <si>
    <t xml:space="preserve">Producao de Media Complexidade</t>
  </si>
  <si>
    <t xml:space="preserve">1.1.2.03.00019</t>
  </si>
  <si>
    <t xml:space="preserve">Ambulatorio de Ortopedia</t>
  </si>
  <si>
    <t xml:space="preserve">1.1.2.04</t>
  </si>
  <si>
    <t xml:space="preserve">Contas a receber- U13 - CG nº 324/2023</t>
  </si>
  <si>
    <t xml:space="preserve">1.1.2.04.00001</t>
  </si>
  <si>
    <t xml:space="preserve">U13- Recurso Federal (pt fixa)</t>
  </si>
  <si>
    <t xml:space="preserve">1.1.2.04.00002</t>
  </si>
  <si>
    <t xml:space="preserve">U13- Rec. Fed.- Piso Enfermagem</t>
  </si>
  <si>
    <t xml:space="preserve">1.1.2.05</t>
  </si>
  <si>
    <t xml:space="preserve">Contas a receber- USM - CG nº 324/2023</t>
  </si>
  <si>
    <t xml:space="preserve">1.1.2.05.00001</t>
  </si>
  <si>
    <t xml:space="preserve">USM- Recurso Federal (pt fixa)</t>
  </si>
  <si>
    <t xml:space="preserve">1.1.2.05.00002</t>
  </si>
  <si>
    <t xml:space="preserve">USM- Rec. Fed.- Piso Enfermagem</t>
  </si>
  <si>
    <t xml:space="preserve">1.1.2.06</t>
  </si>
  <si>
    <t xml:space="preserve">Contas a receber- UNM - CG nº 324/2023</t>
  </si>
  <si>
    <t xml:space="preserve">1.1.2.06.00001</t>
  </si>
  <si>
    <t xml:space="preserve">UNM- Recurso Federal (pt fixa)</t>
  </si>
  <si>
    <t xml:space="preserve">1.1.2.06.00002</t>
  </si>
  <si>
    <t xml:space="preserve">UNM- Rec. Fed.- Piso Enfermagem</t>
  </si>
  <si>
    <t xml:space="preserve">1.1.2.07</t>
  </si>
  <si>
    <t xml:space="preserve">Contas a receber- UVV - CG nº 324/2023</t>
  </si>
  <si>
    <t xml:space="preserve">1.1.2.07.00001</t>
  </si>
  <si>
    <t xml:space="preserve">UVV- Recurso Federal (pt fixa)</t>
  </si>
  <si>
    <t xml:space="preserve">1.1.2.07.00002</t>
  </si>
  <si>
    <t xml:space="preserve">UVV- Rec. Fed.- Piso Enfermagem</t>
  </si>
  <si>
    <t xml:space="preserve">1.1.2.08</t>
  </si>
  <si>
    <t xml:space="preserve">Contas a Receber- ZEF- CG nº 031/2024</t>
  </si>
  <si>
    <t xml:space="preserve">1.1.2.08.00001</t>
  </si>
  <si>
    <t xml:space="preserve">ZEF- Recurso Federal</t>
  </si>
  <si>
    <t xml:space="preserve">1.1.2.08.00002</t>
  </si>
  <si>
    <t xml:space="preserve">ZEF- Rec. Fed.- Piso Enfermagem</t>
  </si>
  <si>
    <t xml:space="preserve">1.1.2.08.00004</t>
  </si>
  <si>
    <t xml:space="preserve">ZEF- Recurso Estadual</t>
  </si>
  <si>
    <t xml:space="preserve">1.1.2.09</t>
  </si>
  <si>
    <t xml:space="preserve">Contas a Receber- CRI- CG nº 031/2024</t>
  </si>
  <si>
    <t xml:space="preserve">1.1.2.09.00001</t>
  </si>
  <si>
    <t xml:space="preserve">CRI- Recurso Federal</t>
  </si>
  <si>
    <t xml:space="preserve">1.1.2.09.00002</t>
  </si>
  <si>
    <t xml:space="preserve">CRI- Rec. Fed.- Piso Enfermagem</t>
  </si>
  <si>
    <t xml:space="preserve">1.1.2.09.00004</t>
  </si>
  <si>
    <t xml:space="preserve">CRI- Recurso Estadual</t>
  </si>
  <si>
    <t xml:space="preserve">1.1.2.10</t>
  </si>
  <si>
    <t xml:space="preserve">Contas a Receber- HFA- Conv 022/2020</t>
  </si>
  <si>
    <t xml:space="preserve">1.1.2.10.00002</t>
  </si>
  <si>
    <t xml:space="preserve">HFA- Rec. Fed.- Piso Enfermagem</t>
  </si>
  <si>
    <t xml:space="preserve">1.1.2.10.00003</t>
  </si>
  <si>
    <t xml:space="preserve">HFA- Recurso Municipal</t>
  </si>
  <si>
    <t xml:space="preserve">1.1.2.11</t>
  </si>
  <si>
    <t xml:space="preserve">Contas a Receber- CAPS- Conv 141/2022</t>
  </si>
  <si>
    <t xml:space="preserve">1.1.2.11.00002</t>
  </si>
  <si>
    <t xml:space="preserve">CAPS- Rec. Fed.- Piso Enfermagem</t>
  </si>
  <si>
    <t xml:space="preserve">1.1.2.11.00003</t>
  </si>
  <si>
    <t xml:space="preserve">CAPS- Recurso Municipal</t>
  </si>
  <si>
    <t xml:space="preserve">1.1.2.12</t>
  </si>
  <si>
    <t xml:space="preserve">Contas a Receber- SERERP- Conv 247/2023</t>
  </si>
  <si>
    <t xml:space="preserve">1.1.2.12.00001</t>
  </si>
  <si>
    <t xml:space="preserve">SERERP- Recurso Municipal</t>
  </si>
  <si>
    <t xml:space="preserve">1.1.3</t>
  </si>
  <si>
    <t xml:space="preserve">(-) Provisão P/ Devedores Duvidosos</t>
  </si>
  <si>
    <t xml:space="preserve">1.1.3.01</t>
  </si>
  <si>
    <t xml:space="preserve">(-) PDD Convênios / Sus / Particulares</t>
  </si>
  <si>
    <t xml:space="preserve">1.1.3.01.00001</t>
  </si>
  <si>
    <t xml:space="preserve">(-) PDD Convênios e Sus</t>
  </si>
  <si>
    <t xml:space="preserve">1.1.3.01.00002</t>
  </si>
  <si>
    <t xml:space="preserve">(-) PDD Particulares</t>
  </si>
  <si>
    <t xml:space="preserve">1.1.4</t>
  </si>
  <si>
    <t xml:space="preserve">Outros Créditos</t>
  </si>
  <si>
    <t xml:space="preserve">1.1.4.01</t>
  </si>
  <si>
    <t xml:space="preserve">Outros Créditos a Receber</t>
  </si>
  <si>
    <t xml:space="preserve">1.1.4.01.00002</t>
  </si>
  <si>
    <t xml:space="preserve">Particulares</t>
  </si>
  <si>
    <t xml:space="preserve">1.1.4.01.00003</t>
  </si>
  <si>
    <t xml:space="preserve">Depositos Judiciais Trabalhista</t>
  </si>
  <si>
    <t xml:space="preserve">1.1.4.01.00006</t>
  </si>
  <si>
    <t xml:space="preserve">Outros Créditos A Receber</t>
  </si>
  <si>
    <t xml:space="preserve">1.1.4.01.00008</t>
  </si>
  <si>
    <t xml:space="preserve">Creditos a Faturar</t>
  </si>
  <si>
    <t xml:space="preserve">1.1.4.01.00013</t>
  </si>
  <si>
    <t xml:space="preserve">(-) PCLD Outros Créditos</t>
  </si>
  <si>
    <t xml:space="preserve">1.1.4.01.00015</t>
  </si>
  <si>
    <t xml:space="preserve">Multas s/ Contratos</t>
  </si>
  <si>
    <t xml:space="preserve">1.1.4.01.00018</t>
  </si>
  <si>
    <t xml:space="preserve">Sta Casa Miseric.Beneficência Portuguesa</t>
  </si>
  <si>
    <t xml:space="preserve">1.1.5</t>
  </si>
  <si>
    <t xml:space="preserve">Adiantamentos</t>
  </si>
  <si>
    <t xml:space="preserve">1.1.5.01</t>
  </si>
  <si>
    <t xml:space="preserve">1.1.5.01.00001</t>
  </si>
  <si>
    <t xml:space="preserve">Adiantamento de Salários</t>
  </si>
  <si>
    <t xml:space="preserve">1.1.5.01.00002</t>
  </si>
  <si>
    <t xml:space="preserve">Adiantamento a Fornecedores</t>
  </si>
  <si>
    <t xml:space="preserve">1.1.5.01.00003</t>
  </si>
  <si>
    <t xml:space="preserve">Adiantamento de Férias</t>
  </si>
  <si>
    <t xml:space="preserve">1.1.5.01.00004</t>
  </si>
  <si>
    <t xml:space="preserve">TRANSITÓRIA ***Adiantamentos Convênio</t>
  </si>
  <si>
    <t xml:space="preserve">1.1.5.01.00005</t>
  </si>
  <si>
    <t xml:space="preserve">Adiantamentos Diversos</t>
  </si>
  <si>
    <t xml:space="preserve">1.1.5.01.00006</t>
  </si>
  <si>
    <t xml:space="preserve">Adiantamento 13. Salário</t>
  </si>
  <si>
    <t xml:space="preserve">1.1.5.01.00007</t>
  </si>
  <si>
    <t xml:space="preserve">(-) Provisão Empréstimo Cred Trab Férias</t>
  </si>
  <si>
    <t xml:space="preserve">1.1.5.01.00008</t>
  </si>
  <si>
    <t xml:space="preserve">(-) INSS férias referente ao próximo mês</t>
  </si>
  <si>
    <t xml:space="preserve">1.1.5.02</t>
  </si>
  <si>
    <t xml:space="preserve">Vales</t>
  </si>
  <si>
    <t xml:space="preserve">1.1.5.02.00001</t>
  </si>
  <si>
    <t xml:space="preserve">Vales a colaboradores</t>
  </si>
  <si>
    <t xml:space="preserve">1.1.6</t>
  </si>
  <si>
    <t xml:space="preserve">Estoque</t>
  </si>
  <si>
    <t xml:space="preserve">1.1.6.01</t>
  </si>
  <si>
    <t xml:space="preserve">Materiais e Medicamentos</t>
  </si>
  <si>
    <t xml:space="preserve">1.1.6.01.00001</t>
  </si>
  <si>
    <t xml:space="preserve">Medicamentos</t>
  </si>
  <si>
    <t xml:space="preserve">1.1.6.01.00003</t>
  </si>
  <si>
    <t xml:space="preserve">Nutrição e Dietética</t>
  </si>
  <si>
    <t xml:space="preserve">1.1.6.01.00005</t>
  </si>
  <si>
    <t xml:space="preserve">Lavanderia/Costura/Rouparia</t>
  </si>
  <si>
    <t xml:space="preserve">1.1.6.01.00006</t>
  </si>
  <si>
    <t xml:space="preserve">Limpeza</t>
  </si>
  <si>
    <t xml:space="preserve">1.1.6.01.00007</t>
  </si>
  <si>
    <t xml:space="preserve">Descartáveis</t>
  </si>
  <si>
    <t xml:space="preserve">1.1.6.01.00008</t>
  </si>
  <si>
    <t xml:space="preserve">Fórmula Infantil</t>
  </si>
  <si>
    <t xml:space="preserve">1.1.6.01.00011</t>
  </si>
  <si>
    <t xml:space="preserve">Materiais de Enfermagem</t>
  </si>
  <si>
    <t xml:space="preserve">1.1.6.01.00012</t>
  </si>
  <si>
    <t xml:space="preserve">Materiais de EPI</t>
  </si>
  <si>
    <t xml:space="preserve">1.1.6.01.00013</t>
  </si>
  <si>
    <t xml:space="preserve">Materiais de Escritório</t>
  </si>
  <si>
    <t xml:space="preserve">1.1.6.01.00014</t>
  </si>
  <si>
    <t xml:space="preserve">Materiais de Laboratório</t>
  </si>
  <si>
    <t xml:space="preserve">1.1.6.01.00015</t>
  </si>
  <si>
    <t xml:space="preserve">Materiais de Odontologia</t>
  </si>
  <si>
    <t xml:space="preserve">1.1.6.01.00018</t>
  </si>
  <si>
    <t xml:space="preserve">Material de Construção</t>
  </si>
  <si>
    <t xml:space="preserve">1.1.6.01.00019</t>
  </si>
  <si>
    <t xml:space="preserve">Material de Hidráulica</t>
  </si>
  <si>
    <t xml:space="preserve">1.1.6.01.00020</t>
  </si>
  <si>
    <t xml:space="preserve">Material Elétrico</t>
  </si>
  <si>
    <t xml:space="preserve">1.1.6.01.00021</t>
  </si>
  <si>
    <t xml:space="preserve">Órteses e Próteses OPME</t>
  </si>
  <si>
    <t xml:space="preserve">1.1.6.01.00022</t>
  </si>
  <si>
    <t xml:space="preserve">Utensílios</t>
  </si>
  <si>
    <t xml:space="preserve">1.1.6.01.00023</t>
  </si>
  <si>
    <t xml:space="preserve">Material de Informática</t>
  </si>
  <si>
    <t xml:space="preserve">1.1.7</t>
  </si>
  <si>
    <t xml:space="preserve">Despesas do Exercício Seguinte</t>
  </si>
  <si>
    <t xml:space="preserve">1.1.7.01</t>
  </si>
  <si>
    <t xml:space="preserve">Despesas Antecipadas</t>
  </si>
  <si>
    <t xml:space="preserve">1.1.7.01.00001</t>
  </si>
  <si>
    <t xml:space="preserve">Premios de Seguros</t>
  </si>
  <si>
    <t xml:space="preserve">1.2</t>
  </si>
  <si>
    <t xml:space="preserve">Não Circulante</t>
  </si>
  <si>
    <t xml:space="preserve">1.2.1</t>
  </si>
  <si>
    <t xml:space="preserve">Realizável Longo Prazo</t>
  </si>
  <si>
    <t xml:space="preserve">1.2.1.01</t>
  </si>
  <si>
    <t xml:space="preserve">Depósito Judicial</t>
  </si>
  <si>
    <t xml:space="preserve">1.2.1.01.00001</t>
  </si>
  <si>
    <t xml:space="preserve">Deposito Judicial</t>
  </si>
  <si>
    <t xml:space="preserve">1.2.3</t>
  </si>
  <si>
    <t xml:space="preserve">Imobilizado</t>
  </si>
  <si>
    <t xml:space="preserve">1.2.3.01</t>
  </si>
  <si>
    <t xml:space="preserve">Custo de Aquisição</t>
  </si>
  <si>
    <t xml:space="preserve">1.2.3.01.00001</t>
  </si>
  <si>
    <t xml:space="preserve">Terrenos</t>
  </si>
  <si>
    <t xml:space="preserve">1.2.3.01.00003</t>
  </si>
  <si>
    <t xml:space="preserve">Benfeitórias</t>
  </si>
  <si>
    <t xml:space="preserve">1.2.3.01.00005</t>
  </si>
  <si>
    <t xml:space="preserve">Móveis E Utensilios</t>
  </si>
  <si>
    <t xml:space="preserve">1.2.3.01.00006</t>
  </si>
  <si>
    <t xml:space="preserve">Máquinas e Equipamentos</t>
  </si>
  <si>
    <t xml:space="preserve">1.2.3.01.00007</t>
  </si>
  <si>
    <t xml:space="preserve">Máquinas e Equipamentos- Hospitalares</t>
  </si>
  <si>
    <t xml:space="preserve">1.2.3.01.00008</t>
  </si>
  <si>
    <t xml:space="preserve">Equipamentos De Informatica</t>
  </si>
  <si>
    <t xml:space="preserve">1.2.3.01.00009</t>
  </si>
  <si>
    <t xml:space="preserve">Veiculos</t>
  </si>
  <si>
    <t xml:space="preserve">1.2.3.04</t>
  </si>
  <si>
    <t xml:space="preserve">(-) Depreciações Acum. Custo de Aquisiç</t>
  </si>
  <si>
    <t xml:space="preserve">1.2.3.04.00002</t>
  </si>
  <si>
    <t xml:space="preserve">(-) Depreciação Móveis E Utensílios</t>
  </si>
  <si>
    <t xml:space="preserve">1.2.3.04.00003</t>
  </si>
  <si>
    <t xml:space="preserve">(-) Depreciação Máquina E Equipamento</t>
  </si>
  <si>
    <t xml:space="preserve">1.2.3.04.00004</t>
  </si>
  <si>
    <t xml:space="preserve">(-) Depreciação Equipamento Hospitalar</t>
  </si>
  <si>
    <t xml:space="preserve">1.2.3.04.00005</t>
  </si>
  <si>
    <t xml:space="preserve">(-) Depreciação Equip. De Informática</t>
  </si>
  <si>
    <t xml:space="preserve">1.2.3.04.00006</t>
  </si>
  <si>
    <t xml:space="preserve">(-) Depreciação Veiculo</t>
  </si>
  <si>
    <t xml:space="preserve">1.2.3.04.00007</t>
  </si>
  <si>
    <t xml:space="preserve">(-) Depreciação Benfeitorias</t>
  </si>
  <si>
    <t xml:space="preserve">1.2.3.08</t>
  </si>
  <si>
    <t xml:space="preserve">Cessão de Uso e Empréstimo de Bens</t>
  </si>
  <si>
    <t xml:space="preserve">1.2.3.08.00001</t>
  </si>
  <si>
    <t xml:space="preserve">Cessão e Empréstimo de Bens Públicos</t>
  </si>
  <si>
    <t xml:space="preserve">1.2.4</t>
  </si>
  <si>
    <t xml:space="preserve">Intangível</t>
  </si>
  <si>
    <t xml:space="preserve">1.2.4.01</t>
  </si>
  <si>
    <t xml:space="preserve">Intangíveis</t>
  </si>
  <si>
    <t xml:space="preserve">1.2.4.01.00002</t>
  </si>
  <si>
    <t xml:space="preserve">Software - Licenças</t>
  </si>
  <si>
    <t xml:space="preserve">1.2.4.02</t>
  </si>
  <si>
    <t xml:space="preserve">(-) Amortização Acumulada</t>
  </si>
  <si>
    <t xml:space="preserve">1.2.4.02.00001</t>
  </si>
  <si>
    <t xml:space="preserve">2</t>
  </si>
  <si>
    <t xml:space="preserve">Passivo</t>
  </si>
  <si>
    <t xml:space="preserve">2.1</t>
  </si>
  <si>
    <t xml:space="preserve">Circulante</t>
  </si>
  <si>
    <t xml:space="preserve">2.1.1</t>
  </si>
  <si>
    <t xml:space="preserve">Fornecedores</t>
  </si>
  <si>
    <t xml:space="preserve">2.1.1.01</t>
  </si>
  <si>
    <t xml:space="preserve">Fornecedores de Bens e Materiais</t>
  </si>
  <si>
    <t xml:space="preserve">2.1.1.01.00011</t>
  </si>
  <si>
    <t xml:space="preserve">Cristalia - Produtos Farm. Ltda.</t>
  </si>
  <si>
    <t xml:space="preserve">2.1.1.01.00013</t>
  </si>
  <si>
    <t xml:space="preserve">Cirurgica Fernandes Ltda.</t>
  </si>
  <si>
    <t xml:space="preserve">2.1.1.01.00014</t>
  </si>
  <si>
    <t xml:space="preserve">Cia. Ultragaz S/A</t>
  </si>
  <si>
    <t xml:space="preserve">2.1.1.01.00036</t>
  </si>
  <si>
    <t xml:space="preserve">Cirurgica Sta Cruz Com Prod Hosp</t>
  </si>
  <si>
    <t xml:space="preserve">2.1.1.01.00042</t>
  </si>
  <si>
    <t xml:space="preserve">Posto De Serviços Maravilha</t>
  </si>
  <si>
    <t xml:space="preserve">2.1.1.01.00052</t>
  </si>
  <si>
    <t xml:space="preserve">Nacional Comercial Hospitalar Ltda.</t>
  </si>
  <si>
    <t xml:space="preserve">2.1.1.01.00060</t>
  </si>
  <si>
    <t xml:space="preserve">Protec  Equipamentos Médicos</t>
  </si>
  <si>
    <t xml:space="preserve">2.1.1.01.00063</t>
  </si>
  <si>
    <t xml:space="preserve">TCM Comercio De Produtos Nutric. Ltda.</t>
  </si>
  <si>
    <t xml:space="preserve">2.1.1.01.00067</t>
  </si>
  <si>
    <t xml:space="preserve">White Martins Gases Industriais Ltda</t>
  </si>
  <si>
    <t xml:space="preserve">2.1.1.01.00075</t>
  </si>
  <si>
    <t xml:space="preserve">Guiduli Materiais Construções</t>
  </si>
  <si>
    <t xml:space="preserve">2.1.1.01.00078</t>
  </si>
  <si>
    <t xml:space="preserve">Patton - Comercio De Ferragens E Mat.Ele</t>
  </si>
  <si>
    <t xml:space="preserve">2.1.1.01.00092</t>
  </si>
  <si>
    <t xml:space="preserve">Dimebras Comercial Hospitalar Ltda.</t>
  </si>
  <si>
    <t xml:space="preserve">2.1.1.01.00100</t>
  </si>
  <si>
    <t xml:space="preserve">Mec Toca Com. Distribuidora Ltda.</t>
  </si>
  <si>
    <t xml:space="preserve">2.1.1.01.00116</t>
  </si>
  <si>
    <t xml:space="preserve">Servimed  Comercial Ltda.</t>
  </si>
  <si>
    <t xml:space="preserve">2.1.1.01.00140</t>
  </si>
  <si>
    <t xml:space="preserve">Expressa Distribuidora De Med.</t>
  </si>
  <si>
    <t xml:space="preserve">2.1.1.01.00160</t>
  </si>
  <si>
    <t xml:space="preserve">L &amp; M Equipamentos Hospitalares</t>
  </si>
  <si>
    <t xml:space="preserve">2.1.1.01.00166</t>
  </si>
  <si>
    <t xml:space="preserve">Cirurgica Ribeirão Preto</t>
  </si>
  <si>
    <t xml:space="preserve">2.1.1.01.00184</t>
  </si>
  <si>
    <t xml:space="preserve">Biocon - Diagnóstica Ind. e Com. Ltda</t>
  </si>
  <si>
    <t xml:space="preserve">2.1.1.01.00187</t>
  </si>
  <si>
    <t xml:space="preserve">Casa Do Açougueiro De Rib. Preto Ltda.</t>
  </si>
  <si>
    <t xml:space="preserve">2.1.1.01.00193</t>
  </si>
  <si>
    <t xml:space="preserve">Avenida Materiais Para Construção Ltda.</t>
  </si>
  <si>
    <t xml:space="preserve">2.1.1.01.00203</t>
  </si>
  <si>
    <t xml:space="preserve">S.R.E. Da Nobrega Resistências Elétricas</t>
  </si>
  <si>
    <t xml:space="preserve">2.1.1.01.00205</t>
  </si>
  <si>
    <t xml:space="preserve">R.P. Comercio De Materias Hospitalares L</t>
  </si>
  <si>
    <t xml:space="preserve">2.1.1.01.00208</t>
  </si>
  <si>
    <t xml:space="preserve">Comercial Cirurgica Rioclarense</t>
  </si>
  <si>
    <t xml:space="preserve">2.1.1.01.00232</t>
  </si>
  <si>
    <t xml:space="preserve">G.R.A. Com. Importação E Exportação Ltda</t>
  </si>
  <si>
    <t xml:space="preserve">2.1.1.01.00260</t>
  </si>
  <si>
    <t xml:space="preserve">Rispel Distribuidora</t>
  </si>
  <si>
    <t xml:space="preserve">2.1.1.01.00292</t>
  </si>
  <si>
    <t xml:space="preserve">John Cassio Crispim Baldin Prod. De Limp</t>
  </si>
  <si>
    <t xml:space="preserve">2.1.1.01.00293</t>
  </si>
  <si>
    <t xml:space="preserve">Seven Fórmulas Quimioterápicas Ltda.</t>
  </si>
  <si>
    <t xml:space="preserve">2.1.1.01.00298</t>
  </si>
  <si>
    <t xml:space="preserve">Soquímica Laboratórios Ltda.</t>
  </si>
  <si>
    <t xml:space="preserve">2.1.1.01.00305</t>
  </si>
  <si>
    <t xml:space="preserve">Los Angeles Artigos De Proteção Ltda - M</t>
  </si>
  <si>
    <t xml:space="preserve">2.1.1.01.00311</t>
  </si>
  <si>
    <t xml:space="preserve">Libema Produtos Hospitalares LTDA - EPP</t>
  </si>
  <si>
    <t xml:space="preserve">2.1.1.01.00315</t>
  </si>
  <si>
    <t xml:space="preserve">Nutri Arthi Comercial Ltda - ME</t>
  </si>
  <si>
    <t xml:space="preserve">2.1.1.01.00317</t>
  </si>
  <si>
    <t xml:space="preserve">Sodrogas Distr. Med. Mat. Medico-Hosp. L</t>
  </si>
  <si>
    <t xml:space="preserve">2.1.1.01.00338</t>
  </si>
  <si>
    <t xml:space="preserve">Construcentro Ribeirão Mat. P/ Const. Lt</t>
  </si>
  <si>
    <t xml:space="preserve">2.1.1.01.00339</t>
  </si>
  <si>
    <t xml:space="preserve">Rosana Da Silva Com. De Curtinas E Persi</t>
  </si>
  <si>
    <t xml:space="preserve">2.1.1.01.00365</t>
  </si>
  <si>
    <t xml:space="preserve">Drogavida Comercial De Drogas Ltda.</t>
  </si>
  <si>
    <t xml:space="preserve">2.1.1.01.00369</t>
  </si>
  <si>
    <t xml:space="preserve">Supermed Com. E Imp. De Prod. Med. E Hos</t>
  </si>
  <si>
    <t xml:space="preserve">2.1.1.01.00382</t>
  </si>
  <si>
    <t xml:space="preserve">Eletrica Brasilia RP Eireli</t>
  </si>
  <si>
    <t xml:space="preserve">2.1.1.01.00403</t>
  </si>
  <si>
    <t xml:space="preserve">Acrilpess Artefatos De Acrílico Ltda</t>
  </si>
  <si>
    <t xml:space="preserve">2.1.1.01.00410</t>
  </si>
  <si>
    <t xml:space="preserve">L.A.R. Comercio De Prod. De Hig. E Servi</t>
  </si>
  <si>
    <t xml:space="preserve">2.1.1.01.00412</t>
  </si>
  <si>
    <t xml:space="preserve">Caçola Embalagens Ltda.</t>
  </si>
  <si>
    <t xml:space="preserve">2.1.1.01.00415</t>
  </si>
  <si>
    <t xml:space="preserve">MRA Comercio De Intrumentos Eletronicos</t>
  </si>
  <si>
    <t xml:space="preserve">2.1.1.01.00425</t>
  </si>
  <si>
    <t xml:space="preserve">Cirúrgica São José Ltda</t>
  </si>
  <si>
    <t xml:space="preserve">2.1.1.01.00432</t>
  </si>
  <si>
    <t xml:space="preserve">Ativa Comercial Hospitalar Ltda.</t>
  </si>
  <si>
    <t xml:space="preserve">2.1.1.01.00434</t>
  </si>
  <si>
    <t xml:space="preserve">Medilar Imp. Dist. Prod. Med. Hospitalar</t>
  </si>
  <si>
    <t xml:space="preserve">2.1.1.01.00459</t>
  </si>
  <si>
    <t xml:space="preserve">Client Serviços e Telecomunicações Ltda.</t>
  </si>
  <si>
    <t xml:space="preserve">2.1.1.01.00461</t>
  </si>
  <si>
    <t xml:space="preserve">Crismed Comercial Hospitalar LTDA</t>
  </si>
  <si>
    <t xml:space="preserve">2.1.1.01.00463</t>
  </si>
  <si>
    <t xml:space="preserve">Soma/SP Produtos Hospitalares Ltda</t>
  </si>
  <si>
    <t xml:space="preserve">2.1.1.01.00471</t>
  </si>
  <si>
    <t xml:space="preserve">Polo Cirúrgico Ltda - ME</t>
  </si>
  <si>
    <t xml:space="preserve">2.1.1.01.00491</t>
  </si>
  <si>
    <t xml:space="preserve">Bioline Comercial Ltda.</t>
  </si>
  <si>
    <t xml:space="preserve">2.1.1.01.00511</t>
  </si>
  <si>
    <t xml:space="preserve">Cirurgica Brasil Coml. Imp. Ltda.</t>
  </si>
  <si>
    <t xml:space="preserve">2.1.1.01.00514</t>
  </si>
  <si>
    <t xml:space="preserve">M. P. Comercio de Materiais Hospitalares</t>
  </si>
  <si>
    <t xml:space="preserve">2.1.1.01.00526</t>
  </si>
  <si>
    <t xml:space="preserve">Hdl Log. Hosp. Ltda.</t>
  </si>
  <si>
    <t xml:space="preserve">2.1.1.01.00543</t>
  </si>
  <si>
    <t xml:space="preserve">Polar Fix Ind E Com De Prod Hosp Ltda</t>
  </si>
  <si>
    <t xml:space="preserve">2.1.1.01.00561</t>
  </si>
  <si>
    <t xml:space="preserve">Antibioticos do Brasil Ltda.</t>
  </si>
  <si>
    <t xml:space="preserve">2.1.1.01.00562</t>
  </si>
  <si>
    <t xml:space="preserve">Integralmed Comercio e Prod Ltda</t>
  </si>
  <si>
    <t xml:space="preserve">2.1.1.01.00572</t>
  </si>
  <si>
    <t xml:space="preserve">Carrefour Comercio e Industria Ltda.</t>
  </si>
  <si>
    <t xml:space="preserve">2.1.1.01.00576</t>
  </si>
  <si>
    <t xml:space="preserve">Comércio de Carimbos Sticca Ltda. - ME</t>
  </si>
  <si>
    <t xml:space="preserve">2.1.1.01.00578</t>
  </si>
  <si>
    <t xml:space="preserve">Welldone Assistencia Laboratorial Eireli</t>
  </si>
  <si>
    <t xml:space="preserve">2.1.1.01.00579</t>
  </si>
  <si>
    <t xml:space="preserve">Biomedical Equipamento Prod.</t>
  </si>
  <si>
    <t xml:space="preserve">2.1.1.01.00591</t>
  </si>
  <si>
    <t xml:space="preserve">Com. de Ferragens Pires Martins Imp. Exp</t>
  </si>
  <si>
    <t xml:space="preserve">2.1.1.01.00632</t>
  </si>
  <si>
    <t xml:space="preserve">Romed Equipamentos Med. S Eireli EPP</t>
  </si>
  <si>
    <t xml:space="preserve">2.1.1.01.00650</t>
  </si>
  <si>
    <t xml:space="preserve">Da Silva &amp; Ferezin Com. Mat. Eletricos</t>
  </si>
  <si>
    <t xml:space="preserve">2.1.1.01.00654</t>
  </si>
  <si>
    <t xml:space="preserve">Global Ar Comércio de Refrogeração Ltda.</t>
  </si>
  <si>
    <t xml:space="preserve">2.1.1.01.00662</t>
  </si>
  <si>
    <t xml:space="preserve">Multifarma Comercial Ltda</t>
  </si>
  <si>
    <t xml:space="preserve">2.1.1.01.00693</t>
  </si>
  <si>
    <t xml:space="preserve">RM Produtos Higiene e Limpeza Ltda Me</t>
  </si>
  <si>
    <t xml:space="preserve">2.1.1.01.00696</t>
  </si>
  <si>
    <t xml:space="preserve">Helianto Farmaceutica Ltda EPP</t>
  </si>
  <si>
    <t xml:space="preserve">2.1.1.01.00701</t>
  </si>
  <si>
    <t xml:space="preserve">Axmed Equip.Med.Hosp.Ltda EPP</t>
  </si>
  <si>
    <t xml:space="preserve">2.1.1.01.00702</t>
  </si>
  <si>
    <t xml:space="preserve">Werbran Distribuidora de Medicamentos Lt</t>
  </si>
  <si>
    <t xml:space="preserve">2.1.1.01.00735</t>
  </si>
  <si>
    <t xml:space="preserve">Kalunga Com. e Ind. Grafica LTDA</t>
  </si>
  <si>
    <t xml:space="preserve">2.1.1.01.00771</t>
  </si>
  <si>
    <t xml:space="preserve">Edson Distrib. Eletro Eletr.Ltda</t>
  </si>
  <si>
    <t xml:space="preserve">2.1.1.01.00772</t>
  </si>
  <si>
    <t xml:space="preserve">Perin e Cia Ltda</t>
  </si>
  <si>
    <t xml:space="preserve">2.1.1.01.00774</t>
  </si>
  <si>
    <t xml:space="preserve">S.J.Prod.Quimicos Ltda</t>
  </si>
  <si>
    <t xml:space="preserve">2.1.1.01.00783</t>
  </si>
  <si>
    <t xml:space="preserve">Sonia Regina Gomes Barbosa Me</t>
  </si>
  <si>
    <t xml:space="preserve">2.1.1.01.00787</t>
  </si>
  <si>
    <t xml:space="preserve">Isalain Distrib. Prod. Alimenticios Ltda</t>
  </si>
  <si>
    <t xml:space="preserve">2.1.1.01.00803</t>
  </si>
  <si>
    <t xml:space="preserve">Spider Tecnologia Ind.Com.Ltda</t>
  </si>
  <si>
    <t xml:space="preserve">2.1.1.01.00852</t>
  </si>
  <si>
    <t xml:space="preserve">Medical Farma Produtos Farmaceuticos</t>
  </si>
  <si>
    <t xml:space="preserve">2.1.1.01.00857</t>
  </si>
  <si>
    <t xml:space="preserve">Paulo Carneiro de Lucena -ME</t>
  </si>
  <si>
    <t xml:space="preserve">2.1.1.01.00859</t>
  </si>
  <si>
    <t xml:space="preserve">So Refil Comercio de Embalagens Ltda</t>
  </si>
  <si>
    <t xml:space="preserve">2.1.1.01.00862</t>
  </si>
  <si>
    <t xml:space="preserve">Eletrica Bichuette Ltda</t>
  </si>
  <si>
    <t xml:space="preserve">2.1.1.01.00868</t>
  </si>
  <si>
    <t xml:space="preserve">Halex Istar Ind Farmacêutica Ltda</t>
  </si>
  <si>
    <t xml:space="preserve">2.1.1.01.00876</t>
  </si>
  <si>
    <t xml:space="preserve">Ticket Etiquestas Adesivas Ltda</t>
  </si>
  <si>
    <t xml:space="preserve">2.1.1.01.00899</t>
  </si>
  <si>
    <t xml:space="preserve">Belive Comércio de Prod. Hosp. LTDA EPP</t>
  </si>
  <si>
    <t xml:space="preserve">2.1.1.01.00902</t>
  </si>
  <si>
    <t xml:space="preserve">Lumiar Health Builders Equip. Hosp. LTDA</t>
  </si>
  <si>
    <t xml:space="preserve">2.1.1.01.00926</t>
  </si>
  <si>
    <t xml:space="preserve">D.E. Ferreira Mat. Hidr. Rei dos Reparos</t>
  </si>
  <si>
    <t xml:space="preserve">2.1.1.01.00928</t>
  </si>
  <si>
    <t xml:space="preserve">Dina Aparecida C. S. ME - Armarinhos</t>
  </si>
  <si>
    <t xml:space="preserve">2.1.1.01.00939</t>
  </si>
  <si>
    <t xml:space="preserve">Olidef CZ Ind. Ap. Hosp. LTDA</t>
  </si>
  <si>
    <t xml:space="preserve">2.1.1.01.00947</t>
  </si>
  <si>
    <t xml:space="preserve">Newmed Produtos para Saúde LTDA</t>
  </si>
  <si>
    <t xml:space="preserve">2.1.1.01.00959</t>
  </si>
  <si>
    <t xml:space="preserve">Diag Solution Artigos Médicos Ltda</t>
  </si>
  <si>
    <t xml:space="preserve">2.1.1.01.00999</t>
  </si>
  <si>
    <t xml:space="preserve">Diversos - Fornecedores Bens e Materiais</t>
  </si>
  <si>
    <t xml:space="preserve">2.1.1.01.01000</t>
  </si>
  <si>
    <t xml:space="preserve">Medicamental Hospitalar</t>
  </si>
  <si>
    <t xml:space="preserve">2.1.1.01.01001</t>
  </si>
  <si>
    <t xml:space="preserve">3p Medical Ltda</t>
  </si>
  <si>
    <t xml:space="preserve">2.1.1.01.01002</t>
  </si>
  <si>
    <t xml:space="preserve">4bio Medicamentos S.A.</t>
  </si>
  <si>
    <t xml:space="preserve">2.1.1.01.01003</t>
  </si>
  <si>
    <t xml:space="preserve">Abra Comercial E Distribuidora Ltda</t>
  </si>
  <si>
    <t xml:space="preserve">2.1.1.01.01004</t>
  </si>
  <si>
    <t xml:space="preserve">Acp Da Silva Quinoy Comercio E Servicos</t>
  </si>
  <si>
    <t xml:space="preserve">2.1.1.01.01006</t>
  </si>
  <si>
    <t xml:space="preserve">Alfalagos.. Ltda</t>
  </si>
  <si>
    <t xml:space="preserve">2.1.1.01.01007</t>
  </si>
  <si>
    <t xml:space="preserve">Alpick Comercio De Alimentos E Servicos</t>
  </si>
  <si>
    <t xml:space="preserve">2.1.1.01.01011</t>
  </si>
  <si>
    <t xml:space="preserve">Appromax Comercial Ltda</t>
  </si>
  <si>
    <t xml:space="preserve">2.1.1.01.01012</t>
  </si>
  <si>
    <t xml:space="preserve">Apta Hospitalar Distribuidora De Medicam</t>
  </si>
  <si>
    <t xml:space="preserve">2.1.1.01.01013</t>
  </si>
  <si>
    <t xml:space="preserve">Belive Medical Produtos Hospitalares Ltd</t>
  </si>
  <si>
    <t xml:space="preserve">2.1.1.01.01014</t>
  </si>
  <si>
    <t xml:space="preserve">Bellamed Produtos Hospitalares Eireli</t>
  </si>
  <si>
    <t xml:space="preserve">2.1.1.01.01016</t>
  </si>
  <si>
    <t xml:space="preserve">Bioline Fios Cirurgicos Ltda</t>
  </si>
  <si>
    <t xml:space="preserve">2.1.1.01.01017</t>
  </si>
  <si>
    <t xml:space="preserve">Br Hosp Distribuidora Ltda</t>
  </si>
  <si>
    <t xml:space="preserve">2.1.1.01.01019</t>
  </si>
  <si>
    <t xml:space="preserve">Brazmix Comercio Varejista E Atacadista</t>
  </si>
  <si>
    <t xml:space="preserve">2.1.1.01.01020</t>
  </si>
  <si>
    <t xml:space="preserve">Cafe Coliseu Ltda</t>
  </si>
  <si>
    <t xml:space="preserve">2.1.1.01.01021</t>
  </si>
  <si>
    <t xml:space="preserve">Cbs Medico Cientifica S/A</t>
  </si>
  <si>
    <t xml:space="preserve">2.1.1.01.01022</t>
  </si>
  <si>
    <t xml:space="preserve">Ccf Nutri Ltda</t>
  </si>
  <si>
    <t xml:space="preserve">2.1.1.01.01023</t>
  </si>
  <si>
    <t xml:space="preserve">Cemed Comercio Importacao Exportacao E D</t>
  </si>
  <si>
    <t xml:space="preserve">2.1.1.01.01024</t>
  </si>
  <si>
    <t xml:space="preserve">Cepalab Laboratorios S.A</t>
  </si>
  <si>
    <t xml:space="preserve">2.1.1.01.01025</t>
  </si>
  <si>
    <t xml:space="preserve">Chl Produtos Para Saude Ltda</t>
  </si>
  <si>
    <t xml:space="preserve">2.1.1.01.01026</t>
  </si>
  <si>
    <t xml:space="preserve">Cm Hospitalar S.A.</t>
  </si>
  <si>
    <t xml:space="preserve">2.1.1.01.01027</t>
  </si>
  <si>
    <t xml:space="preserve">Cm Hospitalar Sa (Cajamar)</t>
  </si>
  <si>
    <t xml:space="preserve">2.1.1.01.01028</t>
  </si>
  <si>
    <t xml:space="preserve">Comercial Fenix Deaaz Ltda</t>
  </si>
  <si>
    <t xml:space="preserve">2.1.1.01.01029</t>
  </si>
  <si>
    <t xml:space="preserve">Confiance Comercio Varejista Eireli</t>
  </si>
  <si>
    <t xml:space="preserve">2.1.1.01.01030</t>
  </si>
  <si>
    <t xml:space="preserve">Corina Amelia Alves Da Silva</t>
  </si>
  <si>
    <t xml:space="preserve">2.1.1.01.01031</t>
  </si>
  <si>
    <t xml:space="preserve">Costa Camargo Com. De Prod. Hospitalares</t>
  </si>
  <si>
    <t xml:space="preserve">2.1.1.01.01032</t>
  </si>
  <si>
    <t xml:space="preserve">Darlu Industria Textil Ltda</t>
  </si>
  <si>
    <t xml:space="preserve">2.1.1.01.01034</t>
  </si>
  <si>
    <t xml:space="preserve">Decio Camargo - Produtos E Equipamentos</t>
  </si>
  <si>
    <t xml:space="preserve">2.1.1.01.01035</t>
  </si>
  <si>
    <t xml:space="preserve">Di Grano Com.E Dist. De Alimentos Ltda.</t>
  </si>
  <si>
    <t xml:space="preserve">2.1.1.01.01036</t>
  </si>
  <si>
    <t xml:space="preserve">Diagnostica Industria E Comercio Ltda</t>
  </si>
  <si>
    <t xml:space="preserve">2.1.1.01.01038</t>
  </si>
  <si>
    <t xml:space="preserve">Dimaster - Comercio De Produtos Hospital</t>
  </si>
  <si>
    <t xml:space="preserve">2.1.1.01.01039</t>
  </si>
  <si>
    <t xml:space="preserve">Dipha Distribuidora Pharmaceutica Ltda</t>
  </si>
  <si>
    <t xml:space="preserve">2.1.1.01.01040</t>
  </si>
  <si>
    <t xml:space="preserve">Ecoforest Industria E Comercio De Plasti</t>
  </si>
  <si>
    <t xml:space="preserve">2.1.1.01.01041</t>
  </si>
  <si>
    <t xml:space="preserve">Ello Distribuicao Ltda</t>
  </si>
  <si>
    <t xml:space="preserve">2.1.1.01.01042</t>
  </si>
  <si>
    <t xml:space="preserve">Etl Produtos Alimenticios Ltda</t>
  </si>
  <si>
    <t xml:space="preserve">2.1.1.01.01043</t>
  </si>
  <si>
    <t xml:space="preserve">Exmedi Comercio De Produtos Medicos E Ho</t>
  </si>
  <si>
    <t xml:space="preserve">2.1.1.01.01044</t>
  </si>
  <si>
    <t xml:space="preserve">F&amp;F Distribuidora De Produtos Farmaceuti</t>
  </si>
  <si>
    <t xml:space="preserve">2.1.1.01.01045</t>
  </si>
  <si>
    <t xml:space="preserve">Farmacia Abds Eireli</t>
  </si>
  <si>
    <t xml:space="preserve">2.1.1.01.01046</t>
  </si>
  <si>
    <t xml:space="preserve">Firstlab Ind. Imp.  E Exp. De Produtos P</t>
  </si>
  <si>
    <t xml:space="preserve">2.1.1.01.01047</t>
  </si>
  <si>
    <t xml:space="preserve">Flama Distribuidora De Alimentos Ltda.</t>
  </si>
  <si>
    <t xml:space="preserve">2.1.1.01.01048</t>
  </si>
  <si>
    <t xml:space="preserve">Fox Industria E Comercio De Materiais Me</t>
  </si>
  <si>
    <t xml:space="preserve">2.1.1.01.01050</t>
  </si>
  <si>
    <t xml:space="preserve">Hosp-Pharma Manipulação E Suprimentos Lt</t>
  </si>
  <si>
    <t xml:space="preserve">2.1.1.01.01052</t>
  </si>
  <si>
    <t xml:space="preserve">Inovamed Hospitalar Ltda</t>
  </si>
  <si>
    <t xml:space="preserve">2.1.1.01.01054</t>
  </si>
  <si>
    <t xml:space="preserve">Joao Paulo Garcia Pinton</t>
  </si>
  <si>
    <t xml:space="preserve">2.1.1.01.01056</t>
  </si>
  <si>
    <t xml:space="preserve">Lideramed Produtos Para Saude Ltda</t>
  </si>
  <si>
    <t xml:space="preserve">2.1.1.01.01057</t>
  </si>
  <si>
    <t xml:space="preserve">Londricir Comercio De Material Hospitala</t>
  </si>
  <si>
    <t xml:space="preserve">2.1.1.01.01060</t>
  </si>
  <si>
    <t xml:space="preserve">Lupmed Comercial Distribuicao &amp; Importac</t>
  </si>
  <si>
    <t xml:space="preserve">2.1.1.01.01063</t>
  </si>
  <si>
    <t xml:space="preserve">Marcos Vinicius Lopes Cotrim Negreiros</t>
  </si>
  <si>
    <t xml:space="preserve">2.1.1.01.01064</t>
  </si>
  <si>
    <t xml:space="preserve">Medlevensohn Com.  E Repres. De Prod. Ho</t>
  </si>
  <si>
    <t xml:space="preserve">2.1.1.01.01067</t>
  </si>
  <si>
    <t xml:space="preserve">Neupharma Dist. De Material Medico Hospi</t>
  </si>
  <si>
    <t xml:space="preserve">2.1.1.01.01068</t>
  </si>
  <si>
    <t xml:space="preserve">Nicphd Comercio De Cosmeticos E Servicos</t>
  </si>
  <si>
    <t xml:space="preserve">2.1.1.01.01069</t>
  </si>
  <si>
    <t xml:space="preserve">Nutricionale Comercio De Alimentos Ltda</t>
  </si>
  <si>
    <t xml:space="preserve">2.1.1.01.01070</t>
  </si>
  <si>
    <t xml:space="preserve">Oficial De Registro De Titulos Documento</t>
  </si>
  <si>
    <t xml:space="preserve">2.1.1.01.01072</t>
  </si>
  <si>
    <t xml:space="preserve">Panpharma Distribuidora De Medicamentos</t>
  </si>
  <si>
    <t xml:space="preserve">2.1.1.01.01073</t>
  </si>
  <si>
    <t xml:space="preserve">Pgl Alimentos Ltda</t>
  </si>
  <si>
    <t xml:space="preserve">2.1.1.01.01075</t>
  </si>
  <si>
    <t xml:space="preserve">Pro Vida Produtos Diagnosticos Ltda</t>
  </si>
  <si>
    <t xml:space="preserve">2.1.1.01.01076</t>
  </si>
  <si>
    <t xml:space="preserve">R Gonçalves Suprimentos Medicos Ltda</t>
  </si>
  <si>
    <t xml:space="preserve">2.1.1.01.01077</t>
  </si>
  <si>
    <t xml:space="preserve">Rd Papeis &amp; Epi Ltda</t>
  </si>
  <si>
    <t xml:space="preserve">2.1.1.01.01078</t>
  </si>
  <si>
    <t xml:space="preserve">Samtronic Industria E Comercio Ltda</t>
  </si>
  <si>
    <t xml:space="preserve">2.1.1.01.01079</t>
  </si>
  <si>
    <t xml:space="preserve">Sao Jeronimo Distribuidora De Alimentos</t>
  </si>
  <si>
    <t xml:space="preserve">2.1.1.01.01081</t>
  </si>
  <si>
    <t xml:space="preserve">Serv Imaging Ltda</t>
  </si>
  <si>
    <t xml:space="preserve">2.1.1.01.01083</t>
  </si>
  <si>
    <t xml:space="preserve">Silva Padoka Minimercado E Padaria Ltda</t>
  </si>
  <si>
    <t xml:space="preserve">2.1.1.01.01084</t>
  </si>
  <si>
    <t xml:space="preserve">Sispack Medical Ltda</t>
  </si>
  <si>
    <t xml:space="preserve">2.1.1.01.01085</t>
  </si>
  <si>
    <t xml:space="preserve">Sulmedic Comercio De Medicamentos Ltda</t>
  </si>
  <si>
    <t xml:space="preserve">2.1.1.01.01086</t>
  </si>
  <si>
    <t xml:space="preserve">Sysmex Do Brasil Ind E Comercio Ltda</t>
  </si>
  <si>
    <t xml:space="preserve">2.1.1.01.01087</t>
  </si>
  <si>
    <t xml:space="preserve">Timo Paper Suprimentos Para Escritorio L</t>
  </si>
  <si>
    <t xml:space="preserve">2.1.1.01.01088</t>
  </si>
  <si>
    <t xml:space="preserve">Tolesul Distribuidora De Medicamentos Lt</t>
  </si>
  <si>
    <t xml:space="preserve">2.1.1.01.01089</t>
  </si>
  <si>
    <t xml:space="preserve">Ts Comercio De Artigos De Armarinho Ltda</t>
  </si>
  <si>
    <t xml:space="preserve">2.1.1.01.01090</t>
  </si>
  <si>
    <t xml:space="preserve">Ultra Produtos De Limpeza Ltda</t>
  </si>
  <si>
    <t xml:space="preserve">2.1.1.01.01097</t>
  </si>
  <si>
    <t xml:space="preserve">Jbd Produtos Medicos Ltda</t>
  </si>
  <si>
    <t xml:space="preserve">2.1.1.01.01100</t>
  </si>
  <si>
    <t xml:space="preserve">Keledu Comercio De Materiais De Papelari</t>
  </si>
  <si>
    <t xml:space="preserve">2.1.1.01.01101</t>
  </si>
  <si>
    <t xml:space="preserve">Med Center Comercial Ltda</t>
  </si>
  <si>
    <t xml:space="preserve">2.1.1.01.01102</t>
  </si>
  <si>
    <t xml:space="preserve">Cb Distribuidora De Produtos Farmaceutic</t>
  </si>
  <si>
    <t xml:space="preserve">2.1.1.01.01103</t>
  </si>
  <si>
    <t xml:space="preserve">A2 Comercio De Material Hospitalar Eirel</t>
  </si>
  <si>
    <t xml:space="preserve">2.1.1.01.01105</t>
  </si>
  <si>
    <t xml:space="preserve">Acermed Importadora E Distribuidora De P</t>
  </si>
  <si>
    <t xml:space="preserve">2.1.1.01.01107</t>
  </si>
  <si>
    <t xml:space="preserve">Agha Atacado Ltda</t>
  </si>
  <si>
    <t xml:space="preserve">2.1.1.01.01111</t>
  </si>
  <si>
    <t xml:space="preserve">Alternativa Licita Ltda</t>
  </si>
  <si>
    <t xml:space="preserve">2.1.1.01.01114</t>
  </si>
  <si>
    <t xml:space="preserve">Anibal Pires Galhardo</t>
  </si>
  <si>
    <t xml:space="preserve">2.1.1.01.01118</t>
  </si>
  <si>
    <t xml:space="preserve">Arley Toledo Marcondes Machado 668613308</t>
  </si>
  <si>
    <t xml:space="preserve">2.1.1.01.01127</t>
  </si>
  <si>
    <t xml:space="preserve">Broilo Distribuidora De Produtos Farmace</t>
  </si>
  <si>
    <t xml:space="preserve">2.1.1.01.01134</t>
  </si>
  <si>
    <t xml:space="preserve">Cirurgica Bonaparte Ltda</t>
  </si>
  <si>
    <t xml:space="preserve">2.1.1.01.01137</t>
  </si>
  <si>
    <t xml:space="preserve">Cirurgica Olimpio</t>
  </si>
  <si>
    <t xml:space="preserve">2.1.1.01.01138</t>
  </si>
  <si>
    <t xml:space="preserve">Cirurgica Santa Helena Ltda</t>
  </si>
  <si>
    <t xml:space="preserve">2.1.1.01.01139</t>
  </si>
  <si>
    <t xml:space="preserve">Comercial Ilumine Ltda</t>
  </si>
  <si>
    <t xml:space="preserve">2.1.1.01.01140</t>
  </si>
  <si>
    <t xml:space="preserve">Comercial Mangili &amp; Silva Ltda</t>
  </si>
  <si>
    <t xml:space="preserve">2.1.1.01.01143</t>
  </si>
  <si>
    <t xml:space="preserve">Contrata Comercio De Produtos Em Geral L</t>
  </si>
  <si>
    <t xml:space="preserve">2.1.1.01.01157</t>
  </si>
  <si>
    <t xml:space="preserve">Duraxx Tecnologia E Comercio Ltda</t>
  </si>
  <si>
    <t xml:space="preserve">2.1.1.01.01161</t>
  </si>
  <si>
    <t xml:space="preserve">Ednaldo Salgado</t>
  </si>
  <si>
    <t xml:space="preserve">2.1.1.01.01162</t>
  </si>
  <si>
    <t xml:space="preserve">Eletro Terrivel Ltda</t>
  </si>
  <si>
    <t xml:space="preserve">2.1.1.01.01164</t>
  </si>
  <si>
    <t xml:space="preserve">Elevate Utilidades Ltda</t>
  </si>
  <si>
    <t xml:space="preserve">2.1.1.01.01170</t>
  </si>
  <si>
    <t xml:space="preserve">Eugia Pharma Industria Farmaceutica Limi</t>
  </si>
  <si>
    <t xml:space="preserve">2.1.1.01.01171</t>
  </si>
  <si>
    <t xml:space="preserve">Expert Suprimentos Medicos Ltda</t>
  </si>
  <si>
    <t xml:space="preserve">2.1.1.01.01175</t>
  </si>
  <si>
    <t xml:space="preserve">Force Medical Industria E Distribuidora</t>
  </si>
  <si>
    <t xml:space="preserve">2.1.1.01.01177</t>
  </si>
  <si>
    <t xml:space="preserve">Fps Comercio De Artigos Em Geral Ltda</t>
  </si>
  <si>
    <t xml:space="preserve">2.1.1.01.01181</t>
  </si>
  <si>
    <t xml:space="preserve">Gemmini Gestora De Equipamentos, Materia</t>
  </si>
  <si>
    <t xml:space="preserve">2.1.1.01.01193</t>
  </si>
  <si>
    <t xml:space="preserve">Humana Alimentar Distrib De Medicamentos</t>
  </si>
  <si>
    <t xml:space="preserve">2.1.1.01.01194</t>
  </si>
  <si>
    <t xml:space="preserve">Impacta Med Distribuidora De Medicamento</t>
  </si>
  <si>
    <t xml:space="preserve">2.1.1.01.01203</t>
  </si>
  <si>
    <t xml:space="preserve">Integralmed Comercio E Produtos Ltda</t>
  </si>
  <si>
    <t xml:space="preserve">2.1.1.01.01204</t>
  </si>
  <si>
    <t xml:space="preserve">Jelivi Care Industria Ltda</t>
  </si>
  <si>
    <t xml:space="preserve">2.1.1.01.01205</t>
  </si>
  <si>
    <t xml:space="preserve">Jlg Comercial Ltda</t>
  </si>
  <si>
    <t xml:space="preserve">2.1.1.01.01206</t>
  </si>
  <si>
    <t xml:space="preserve">Jp Gollem Industria E Comercio Ltda</t>
  </si>
  <si>
    <t xml:space="preserve">2.1.1.01.01210</t>
  </si>
  <si>
    <t xml:space="preserve">King Plast Embalagens Ltda</t>
  </si>
  <si>
    <t xml:space="preserve">2.1.1.01.01213</t>
  </si>
  <si>
    <t xml:space="preserve">Lctec Comercial Eireli</t>
  </si>
  <si>
    <t xml:space="preserve">2.1.1.01.01214</t>
  </si>
  <si>
    <t xml:space="preserve">Le Sante Suplementos, Nutricao E Saude L</t>
  </si>
  <si>
    <t xml:space="preserve">2.1.1.01.01217</t>
  </si>
  <si>
    <t xml:space="preserve">Lucas Pavan Sincos</t>
  </si>
  <si>
    <t xml:space="preserve">2.1.1.01.01220</t>
  </si>
  <si>
    <t xml:space="preserve">Medcontrol Comercio De Materiais Hospita</t>
  </si>
  <si>
    <t xml:space="preserve">2.1.1.01.01222</t>
  </si>
  <si>
    <t xml:space="preserve">Medicina Segura Distribuicao E Promocao</t>
  </si>
  <si>
    <t xml:space="preserve">2.1.1.01.01228</t>
  </si>
  <si>
    <t xml:space="preserve">Mixsante Hospitalar Ltda</t>
  </si>
  <si>
    <t xml:space="preserve">2.1.1.01.01229</t>
  </si>
  <si>
    <t xml:space="preserve">Moraes E Guedes Tintas Ltda</t>
  </si>
  <si>
    <t xml:space="preserve">2.1.1.01.01230</t>
  </si>
  <si>
    <t xml:space="preserve">Mrl Do Brasil Importação E Comercio Ltda</t>
  </si>
  <si>
    <t xml:space="preserve">2.1.1.01.01237</t>
  </si>
  <si>
    <t xml:space="preserve">Neo Medical Comercial Hospitalar Ltda</t>
  </si>
  <si>
    <t xml:space="preserve">2.1.1.01.01240</t>
  </si>
  <si>
    <t xml:space="preserve">Nord Produtos Em Saude Ltda</t>
  </si>
  <si>
    <t xml:space="preserve">2.1.1.01.01248</t>
  </si>
  <si>
    <t xml:space="preserve">Onco Prod Distribuidora De Produtos Hosp</t>
  </si>
  <si>
    <t xml:space="preserve">2.1.1.01.01250</t>
  </si>
  <si>
    <t xml:space="preserve">Paclimed Distribuidora De Produtos Farma</t>
  </si>
  <si>
    <t xml:space="preserve">2.1.1.01.01253</t>
  </si>
  <si>
    <t xml:space="preserve">Pedrao Pvc Materiais Para Construcao Ltd</t>
  </si>
  <si>
    <t xml:space="preserve">2.1.1.01.01263</t>
  </si>
  <si>
    <t xml:space="preserve">Prot Med Comercial E Servicos Ltda</t>
  </si>
  <si>
    <t xml:space="preserve">2.1.1.01.01270</t>
  </si>
  <si>
    <t xml:space="preserve">Quiron Pharma Ltda</t>
  </si>
  <si>
    <t xml:space="preserve">2.1.1.01.01279</t>
  </si>
  <si>
    <t xml:space="preserve">Rr Ferreira Materiais Hospitalares E Ele</t>
  </si>
  <si>
    <t xml:space="preserve">2.1.1.01.01286</t>
  </si>
  <si>
    <t xml:space="preserve">Segen Comercial Importadora Ltda</t>
  </si>
  <si>
    <t xml:space="preserve">2.1.1.01.01288</t>
  </si>
  <si>
    <t xml:space="preserve">Sing Way Industria E Comercio Ltda</t>
  </si>
  <si>
    <t xml:space="preserve">2.1.1.01.01291</t>
  </si>
  <si>
    <t xml:space="preserve">Starband Comercio E Sistemas De Identifi</t>
  </si>
  <si>
    <t xml:space="preserve">2.1.1.01.01295</t>
  </si>
  <si>
    <t xml:space="preserve">Tetra Farm Industria E Comercio De Mater</t>
  </si>
  <si>
    <t xml:space="preserve">2.1.1.01.01297</t>
  </si>
  <si>
    <t xml:space="preserve">Triomed Comercio, Representacoes E Assis</t>
  </si>
  <si>
    <t xml:space="preserve">2.1.1.01.01298</t>
  </si>
  <si>
    <t xml:space="preserve">Tuny Comercial Ltda</t>
  </si>
  <si>
    <t xml:space="preserve">2.1.1.01.01299</t>
  </si>
  <si>
    <t xml:space="preserve">Uni Hospitalar Ceara Ltda</t>
  </si>
  <si>
    <t xml:space="preserve">2.1.1.01.01304</t>
  </si>
  <si>
    <t xml:space="preserve">Viva Comercio Atacadista De Medicamentos</t>
  </si>
  <si>
    <t xml:space="preserve">2.1.1.01.01310</t>
  </si>
  <si>
    <t xml:space="preserve">Solange Cristina Da Silva 78989507634</t>
  </si>
  <si>
    <t xml:space="preserve">2.1.1.01.01311</t>
  </si>
  <si>
    <t xml:space="preserve">Itamar Robinson Ceccon Junior</t>
  </si>
  <si>
    <t xml:space="preserve">2.1.1.01.01312</t>
  </si>
  <si>
    <t xml:space="preserve">Jl Dos Santos Silva</t>
  </si>
  <si>
    <t xml:space="preserve">2.1.1.01.01316</t>
  </si>
  <si>
    <t xml:space="preserve">Windmill Ltda</t>
  </si>
  <si>
    <t xml:space="preserve">2.1.1.01.01318</t>
  </si>
  <si>
    <t xml:space="preserve">Bortolazzi Embalagens Ltda</t>
  </si>
  <si>
    <t xml:space="preserve">2.1.1.01.01319</t>
  </si>
  <si>
    <t xml:space="preserve">Mariana Ap Valerio Pinheiro Jardim</t>
  </si>
  <si>
    <t xml:space="preserve">2.1.1.01.01321</t>
  </si>
  <si>
    <t xml:space="preserve">J.A Delforno &amp; Cia Ltda</t>
  </si>
  <si>
    <t xml:space="preserve">2.1.1.01.01323</t>
  </si>
  <si>
    <t xml:space="preserve">Unica Pharma Dist. De Med E Materiais Ho</t>
  </si>
  <si>
    <t xml:space="preserve">2.1.1.01.01324</t>
  </si>
  <si>
    <t xml:space="preserve">Naturaleite Ind E Com De Prod Latic Ltda</t>
  </si>
  <si>
    <t xml:space="preserve">2.1.1.01.01336</t>
  </si>
  <si>
    <t xml:space="preserve">Absoluta Com De Prod Medicos E Hosp Ltda</t>
  </si>
  <si>
    <t xml:space="preserve">2.1.1.01.01338</t>
  </si>
  <si>
    <t xml:space="preserve">Tbi Hospitalar Com De Prod Hosp Ltda</t>
  </si>
  <si>
    <t xml:space="preserve">2.1.1.01.01340</t>
  </si>
  <si>
    <t xml:space="preserve">Souza&amp;Souza Log E Dist. De Alimentos Ltd</t>
  </si>
  <si>
    <t xml:space="preserve">2.1.1.01.01341</t>
  </si>
  <si>
    <t xml:space="preserve">Ciamed Distribuidora De Medicamentos</t>
  </si>
  <si>
    <t xml:space="preserve">2.1.1.01.01343</t>
  </si>
  <si>
    <t xml:space="preserve">Eco Diagnostica Ltda</t>
  </si>
  <si>
    <t xml:space="preserve">2.1.1.01.01344</t>
  </si>
  <si>
    <t xml:space="preserve">Lsi S.A</t>
  </si>
  <si>
    <t xml:space="preserve">2.1.1.01.01345</t>
  </si>
  <si>
    <t xml:space="preserve">Brg Construtora</t>
  </si>
  <si>
    <t xml:space="preserve">2.1.1.01.01346</t>
  </si>
  <si>
    <t xml:space="preserve">1 Tabeliao De Notas Rp</t>
  </si>
  <si>
    <t xml:space="preserve">2.1.1.01.01348</t>
  </si>
  <si>
    <t xml:space="preserve">Arete Comercio De Produtos Odontologicos</t>
  </si>
  <si>
    <t xml:space="preserve">2.1.1.01.01350</t>
  </si>
  <si>
    <t xml:space="preserve">Rm Com De Mercadorias E Materiais Ltda</t>
  </si>
  <si>
    <t xml:space="preserve">2.1.1.01.01351</t>
  </si>
  <si>
    <t xml:space="preserve">2.1.1.01.01356</t>
  </si>
  <si>
    <t xml:space="preserve">Douglas Donizetti Bernini Me</t>
  </si>
  <si>
    <t xml:space="preserve">2.1.1.01.01357</t>
  </si>
  <si>
    <t xml:space="preserve">Afc Ltda</t>
  </si>
  <si>
    <t xml:space="preserve">2.1.1.01.01358</t>
  </si>
  <si>
    <t xml:space="preserve">Zemya Medicamentos Ltda</t>
  </si>
  <si>
    <t xml:space="preserve">2.1.1.01.01359</t>
  </si>
  <si>
    <t xml:space="preserve">Comercial Hosp Cravinhos Ltda</t>
  </si>
  <si>
    <t xml:space="preserve">2.1.1.01.01360</t>
  </si>
  <si>
    <t xml:space="preserve">Rcom Com Hospitalar Ltda</t>
  </si>
  <si>
    <t xml:space="preserve">2.1.1.01.01361</t>
  </si>
  <si>
    <t xml:space="preserve">E. Pereira Producoes Ltda</t>
  </si>
  <si>
    <t xml:space="preserve">2.1.1.01.01364</t>
  </si>
  <si>
    <t xml:space="preserve">Santisil Com De Prod Alimenticios Ltda</t>
  </si>
  <si>
    <t xml:space="preserve">2.1.1.01.01367</t>
  </si>
  <si>
    <t xml:space="preserve">Artix Visual Sociedade Unipessoal Ltda</t>
  </si>
  <si>
    <t xml:space="preserve">2.1.1.01.01372</t>
  </si>
  <si>
    <t xml:space="preserve">Ttack Medical Com Equip Hosp Eireli</t>
  </si>
  <si>
    <t xml:space="preserve">2.1.1.01.01374</t>
  </si>
  <si>
    <t xml:space="preserve">Nicomed Produtos Hospitalares</t>
  </si>
  <si>
    <t xml:space="preserve">2.1.1.01.01376</t>
  </si>
  <si>
    <t xml:space="preserve">Sul.Com Atacado E Varejo Ltda</t>
  </si>
  <si>
    <t xml:space="preserve">2.1.1.01.01378</t>
  </si>
  <si>
    <t xml:space="preserve">V&amp;V Solucoes Ilimitadas Ltda</t>
  </si>
  <si>
    <t xml:space="preserve">2.1.1.01.01380</t>
  </si>
  <si>
    <t xml:space="preserve">Import Service Mat Med Hosp Ltda</t>
  </si>
  <si>
    <t xml:space="preserve">2.1.1.01.01385</t>
  </si>
  <si>
    <t xml:space="preserve">Dbi Comercio E Importacao Ltda</t>
  </si>
  <si>
    <t xml:space="preserve">2.1.1.01.01386</t>
  </si>
  <si>
    <t xml:space="preserve">Mmed Dist, Importadora, Com E Servicos L</t>
  </si>
  <si>
    <t xml:space="preserve">2.1.1.01.01389</t>
  </si>
  <si>
    <t xml:space="preserve">Precision Com Dist De Prod Med Hosp Ltda</t>
  </si>
  <si>
    <t xml:space="preserve">2.1.1.01.01390</t>
  </si>
  <si>
    <t xml:space="preserve">Ccm Print Etiquetas E Rotulos Adesivos L</t>
  </si>
  <si>
    <t xml:space="preserve">2.1.1.01.01392</t>
  </si>
  <si>
    <t xml:space="preserve">Eder Santos Correa</t>
  </si>
  <si>
    <t xml:space="preserve">2.1.1.01.01393</t>
  </si>
  <si>
    <t xml:space="preserve">Diatheke Industria E Com Ltda Me</t>
  </si>
  <si>
    <t xml:space="preserve">2.1.1.01.01394</t>
  </si>
  <si>
    <t xml:space="preserve">Fran S Pharma Farmacia De Manip. Ltda</t>
  </si>
  <si>
    <t xml:space="preserve">2.1.1.01.01399</t>
  </si>
  <si>
    <t xml:space="preserve">Future Medical Eireli</t>
  </si>
  <si>
    <t xml:space="preserve">2.1.1.01.01400</t>
  </si>
  <si>
    <t xml:space="preserve">Bigpar Copm De Par, Ferr. E Materiais</t>
  </si>
  <si>
    <t xml:space="preserve">2.1.1.01.01401</t>
  </si>
  <si>
    <t xml:space="preserve">Genesio A Mendes E Cia Ltda (35)</t>
  </si>
  <si>
    <t xml:space="preserve">2.1.1.01.01402</t>
  </si>
  <si>
    <t xml:space="preserve">Global Hospitalar Imkp E Com S.A</t>
  </si>
  <si>
    <t xml:space="preserve">2.1.1.01.01404</t>
  </si>
  <si>
    <t xml:space="preserve">Norte Sul Comercial Dist Ltda</t>
  </si>
  <si>
    <t xml:space="preserve">2.1.1.01.01407</t>
  </si>
  <si>
    <t xml:space="preserve">Supermedica Distribuidora Hosp Ltda</t>
  </si>
  <si>
    <t xml:space="preserve">2.1.1.01.01408</t>
  </si>
  <si>
    <t xml:space="preserve">Casa Qips Inovacao Em Treinamentos Ltda</t>
  </si>
  <si>
    <t xml:space="preserve">2.1.1.01.01409</t>
  </si>
  <si>
    <t xml:space="preserve">Plastier Ind Com E Rep De A. De Seguranc</t>
  </si>
  <si>
    <t xml:space="preserve">2.1.1.01.01412</t>
  </si>
  <si>
    <t xml:space="preserve">Jf Horti Fruti Carabolante Ltda</t>
  </si>
  <si>
    <t xml:space="preserve">2.1.1.01.01413</t>
  </si>
  <si>
    <t xml:space="preserve">Biolimp Ltda</t>
  </si>
  <si>
    <t xml:space="preserve">2.1.1.01.01417</t>
  </si>
  <si>
    <t xml:space="preserve">Diabeticos Ltda</t>
  </si>
  <si>
    <t xml:space="preserve">2.1.1.01.01418</t>
  </si>
  <si>
    <t xml:space="preserve">New Higipel Comercial Ltda</t>
  </si>
  <si>
    <t xml:space="preserve">2.1.1.01.01419</t>
  </si>
  <si>
    <t xml:space="preserve">Drogal Farmaceutica Ltda Fl 205</t>
  </si>
  <si>
    <t xml:space="preserve">2.1.1.01.01421</t>
  </si>
  <si>
    <t xml:space="preserve">Medh Dist De Medicamentos Ltda</t>
  </si>
  <si>
    <t xml:space="preserve">2.1.1.01.01422</t>
  </si>
  <si>
    <t xml:space="preserve">Comsermas Com De Mat De Const Ltda</t>
  </si>
  <si>
    <t xml:space="preserve">2.1.1.01.01423</t>
  </si>
  <si>
    <t xml:space="preserve">Logmov Ltda</t>
  </si>
  <si>
    <t xml:space="preserve">2.1.1.01.01424</t>
  </si>
  <si>
    <t xml:space="preserve">Olivo E Machado Com De Art Med</t>
  </si>
  <si>
    <t xml:space="preserve">2.1.1.01.01425</t>
  </si>
  <si>
    <t xml:space="preserve">As Furiosas Ltda</t>
  </si>
  <si>
    <t xml:space="preserve">2.1.1.01.01426</t>
  </si>
  <si>
    <t xml:space="preserve">Globalmed Distribuicao Ltda</t>
  </si>
  <si>
    <t xml:space="preserve">2.1.1.01.01427</t>
  </si>
  <si>
    <t xml:space="preserve">Total Line Comercio E Servicos Ltda Me</t>
  </si>
  <si>
    <t xml:space="preserve">2.1.1.01.01431</t>
  </si>
  <si>
    <t xml:space="preserve">Hit Midias Com Visual,Grafica,Decoracao</t>
  </si>
  <si>
    <t xml:space="preserve">2.1.1.01.01434</t>
  </si>
  <si>
    <t xml:space="preserve">Qualy Printer Solucoes Em Inf Ltda</t>
  </si>
  <si>
    <t xml:space="preserve">2.1.1.01.01435</t>
  </si>
  <si>
    <t xml:space="preserve">J V C Ltda</t>
  </si>
  <si>
    <t xml:space="preserve">2.1.1.01.01436</t>
  </si>
  <si>
    <t xml:space="preserve">Luciney Inacio Mendes Camilo</t>
  </si>
  <si>
    <t xml:space="preserve">2.1.1.01.01437</t>
  </si>
  <si>
    <t xml:space="preserve">Hb Sul Com De Alimentos Ltda</t>
  </si>
  <si>
    <t xml:space="preserve">2.1.1.01.01438</t>
  </si>
  <si>
    <t xml:space="preserve">Ccp Centro Com De Parafusos Ltda</t>
  </si>
  <si>
    <t xml:space="preserve">2.1.1.01.01439</t>
  </si>
  <si>
    <t xml:space="preserve">W Medical Ind E Com De Prod Med Ltda</t>
  </si>
  <si>
    <t xml:space="preserve">2.1.1.01.01441</t>
  </si>
  <si>
    <t xml:space="preserve">Nova Medicamentos Ltda</t>
  </si>
  <si>
    <t xml:space="preserve">2.1.1.01.01442</t>
  </si>
  <si>
    <t xml:space="preserve">Narcel Refrigeracao Comercial Ltda</t>
  </si>
  <si>
    <t xml:space="preserve">2.1.1.01.01443</t>
  </si>
  <si>
    <t xml:space="preserve">Eletro Centro Com De Pecas E Eletroelet</t>
  </si>
  <si>
    <t xml:space="preserve">2.1.1.01.01444</t>
  </si>
  <si>
    <t xml:space="preserve">Cbs Medical Imp E Exp Ltda</t>
  </si>
  <si>
    <t xml:space="preserve">2.1.1.01.01445</t>
  </si>
  <si>
    <t xml:space="preserve">Onco Prod Dist De Prod Hosp E Onco</t>
  </si>
  <si>
    <t xml:space="preserve">2.1.1.01.01446</t>
  </si>
  <si>
    <t xml:space="preserve">Farmater Medicamentos Ltda</t>
  </si>
  <si>
    <t xml:space="preserve">2.1.1.01.01447</t>
  </si>
  <si>
    <t xml:space="preserve">Le Sante Supl, Nut E Saude Ltda (5004)</t>
  </si>
  <si>
    <t xml:space="preserve">2.1.1.01.01448</t>
  </si>
  <si>
    <t xml:space="preserve">Alsant Solucoes Ltda</t>
  </si>
  <si>
    <t xml:space="preserve">2.1.1.01.01449</t>
  </si>
  <si>
    <t xml:space="preserve">Medical Leste Mat Hosp Ltda</t>
  </si>
  <si>
    <t xml:space="preserve">2.1.1.01.01450</t>
  </si>
  <si>
    <t xml:space="preserve">Real Tubos Prod Siderurgicos</t>
  </si>
  <si>
    <t xml:space="preserve">2.1.1.01.01451</t>
  </si>
  <si>
    <t xml:space="preserve">Monteiro Antunes Ins Hosp Soc Anonima</t>
  </si>
  <si>
    <t xml:space="preserve">2.1.1.01.01452</t>
  </si>
  <si>
    <t xml:space="preserve">Eletrosill Mat Elet E Hidraulicos</t>
  </si>
  <si>
    <t xml:space="preserve">2.1.1.01.01453</t>
  </si>
  <si>
    <t xml:space="preserve">Maria Das Gracas C T Jose</t>
  </si>
  <si>
    <t xml:space="preserve">2.1.1.01.01455</t>
  </si>
  <si>
    <t xml:space="preserve">Orthovida Ind E Negocios Digitais</t>
  </si>
  <si>
    <t xml:space="preserve">2.1.1.01.01457</t>
  </si>
  <si>
    <t xml:space="preserve">Mgn Manutencao</t>
  </si>
  <si>
    <t xml:space="preserve">2.1.1.01.01458</t>
  </si>
  <si>
    <t xml:space="preserve">Enovamix Industrial</t>
  </si>
  <si>
    <t xml:space="preserve">2.1.1.01.01459</t>
  </si>
  <si>
    <t xml:space="preserve">Sunab Serv Diversos Ltda</t>
  </si>
  <si>
    <t xml:space="preserve">2.1.1.01.01460</t>
  </si>
  <si>
    <t xml:space="preserve">Rg Comercio De Equipamentos Ltda</t>
  </si>
  <si>
    <t xml:space="preserve">2.1.1.01.01461</t>
  </si>
  <si>
    <t xml:space="preserve">Sullab Com De Prod Hosp Ltda</t>
  </si>
  <si>
    <t xml:space="preserve">2.1.1.01.01462</t>
  </si>
  <si>
    <t xml:space="preserve">Cirurgica Sul</t>
  </si>
  <si>
    <t xml:space="preserve">2.1.1.01.01463</t>
  </si>
  <si>
    <t xml:space="preserve">Gr Com De Embalagens</t>
  </si>
  <si>
    <t xml:space="preserve">2.1.1.01.01464</t>
  </si>
  <si>
    <t xml:space="preserve">Papelaria Projeto</t>
  </si>
  <si>
    <t xml:space="preserve">2.1.1.01.01465</t>
  </si>
  <si>
    <t xml:space="preserve">Luiz Antonio Defendi Gesso</t>
  </si>
  <si>
    <t xml:space="preserve">2.1.1.01.01466</t>
  </si>
  <si>
    <t xml:space="preserve">Uniart</t>
  </si>
  <si>
    <t xml:space="preserve">2.1.1.01.01467</t>
  </si>
  <si>
    <t xml:space="preserve">Cemiterio Dos Pisos</t>
  </si>
  <si>
    <t xml:space="preserve">2.1.1.01.01468</t>
  </si>
  <si>
    <t xml:space="preserve">Ortopedia Alemana Rp Ltda</t>
  </si>
  <si>
    <t xml:space="preserve">2.1.1.01.01469</t>
  </si>
  <si>
    <t xml:space="preserve">A J Martinussi Servicos De Impressao Me</t>
  </si>
  <si>
    <t xml:space="preserve">2.1.1.01.01470</t>
  </si>
  <si>
    <t xml:space="preserve">Cktrade Importacao E Exportacao Ltda</t>
  </si>
  <si>
    <t xml:space="preserve">2.1.1.01.01471</t>
  </si>
  <si>
    <t xml:space="preserve">Drogaria Sao Carlos Unidas Ltda</t>
  </si>
  <si>
    <t xml:space="preserve">2.1.1.01.01472</t>
  </si>
  <si>
    <t xml:space="preserve">Digitale Grafica Rapida Ltda</t>
  </si>
  <si>
    <t xml:space="preserve">2.1.1.01.01473</t>
  </si>
  <si>
    <t xml:space="preserve">Sp Servicos Pro Ltda</t>
  </si>
  <si>
    <t xml:space="preserve">2.1.1.01.01474</t>
  </si>
  <si>
    <t xml:space="preserve">Riscalla Treinamentos Corp Ltda</t>
  </si>
  <si>
    <t xml:space="preserve">2.1.1.01.01475</t>
  </si>
  <si>
    <t xml:space="preserve">Farol Ind E Com Ltda</t>
  </si>
  <si>
    <t xml:space="preserve">2.1.1.01.01476</t>
  </si>
  <si>
    <t xml:space="preserve">Dimaster Com De Prod Hosp Ltda (Rs)</t>
  </si>
  <si>
    <t xml:space="preserve">2.1.1.01.01477</t>
  </si>
  <si>
    <t xml:space="preserve">Psicobox Ind E Com Ltda</t>
  </si>
  <si>
    <t xml:space="preserve">2.1.1.01.01478</t>
  </si>
  <si>
    <t xml:space="preserve">Cirurgica Tres Marias</t>
  </si>
  <si>
    <t xml:space="preserve">2.1.1.01.01479</t>
  </si>
  <si>
    <t xml:space="preserve">Loja Do Mecanico</t>
  </si>
  <si>
    <t xml:space="preserve">2.1.1.01.01480</t>
  </si>
  <si>
    <t xml:space="preserve">Dtl Cia Ltda</t>
  </si>
  <si>
    <t xml:space="preserve">2.1.1.01.01481</t>
  </si>
  <si>
    <t xml:space="preserve">Timeh Produtos Hosp Ltda</t>
  </si>
  <si>
    <t xml:space="preserve">2.1.1.01.01482</t>
  </si>
  <si>
    <t xml:space="preserve">Sol-Millennium Brasil Imp E Exp</t>
  </si>
  <si>
    <t xml:space="preserve">2.1.1.01.01483</t>
  </si>
  <si>
    <t xml:space="preserve">Cirurgica Sinete Com Dist E Imp</t>
  </si>
  <si>
    <t xml:space="preserve">2.1.1.01.01484</t>
  </si>
  <si>
    <t xml:space="preserve">Higidesc Com De Prod Em Geral</t>
  </si>
  <si>
    <t xml:space="preserve">2.1.1.01.01485</t>
  </si>
  <si>
    <t xml:space="preserve">Doralice Martins De Faria Me</t>
  </si>
  <si>
    <t xml:space="preserve">2.1.1.01.01486</t>
  </si>
  <si>
    <t xml:space="preserve">Esinac Central Com Ltda Epp</t>
  </si>
  <si>
    <t xml:space="preserve">2.1.1.01.01487</t>
  </si>
  <si>
    <t xml:space="preserve">Med Paper Com De Mat Med E Hosp</t>
  </si>
  <si>
    <t xml:space="preserve">2.1.1.01.01488</t>
  </si>
  <si>
    <t xml:space="preserve">Phytocare Farmacia De Manipulacao</t>
  </si>
  <si>
    <t xml:space="preserve">2.1.1.01.01489</t>
  </si>
  <si>
    <t xml:space="preserve">Olivia Ribeiro Da Silva Neta Me</t>
  </si>
  <si>
    <t xml:space="preserve">2.1.1.01.01490</t>
  </si>
  <si>
    <t xml:space="preserve">La Stor Com E Servico Ltda</t>
  </si>
  <si>
    <t xml:space="preserve">2.1.1.01.01491</t>
  </si>
  <si>
    <t xml:space="preserve">Vera Lucia Nogueira Utensilios Domestico</t>
  </si>
  <si>
    <t xml:space="preserve">2.1.1.01.01492</t>
  </si>
  <si>
    <t xml:space="preserve">Alumiarp Com De Perf De Alum Eireli</t>
  </si>
  <si>
    <t xml:space="preserve">2.1.1.01.01493</t>
  </si>
  <si>
    <t xml:space="preserve">V2 Dist. De Equipamentos E Serv Terc.</t>
  </si>
  <si>
    <t xml:space="preserve">2.1.1.01.01494</t>
  </si>
  <si>
    <t xml:space="preserve">Ijs Cortinas Industria E Comercio Ltda</t>
  </si>
  <si>
    <t xml:space="preserve">2.1.1.01.01495</t>
  </si>
  <si>
    <t xml:space="preserve">Comercio De Prod De Limp D Prado Ltda</t>
  </si>
  <si>
    <t xml:space="preserve">2.1.1.01.01496</t>
  </si>
  <si>
    <t xml:space="preserve">Tha &amp; Thi Farmacia De Manipulacao Ltda</t>
  </si>
  <si>
    <t xml:space="preserve">2.1.1.01.01497</t>
  </si>
  <si>
    <t xml:space="preserve">Perfecta Print Etiquetas E Rotulos Iii</t>
  </si>
  <si>
    <t xml:space="preserve">2.1.1.01.01498</t>
  </si>
  <si>
    <t xml:space="preserve">Esf Pisos E Revestimentos Ltda</t>
  </si>
  <si>
    <t xml:space="preserve">2.1.1.01.01499</t>
  </si>
  <si>
    <t xml:space="preserve">Construsonhos Materiais P Construcao</t>
  </si>
  <si>
    <t xml:space="preserve">2.1.1.01.01500</t>
  </si>
  <si>
    <t xml:space="preserve">Disal Distr Associados De Livros Sa</t>
  </si>
  <si>
    <t xml:space="preserve">2.1.1.01.01501</t>
  </si>
  <si>
    <t xml:space="preserve">Mizuno Livraria Ltda</t>
  </si>
  <si>
    <t xml:space="preserve">2.1.1.01.01502</t>
  </si>
  <si>
    <t xml:space="preserve">Kabum S.A.</t>
  </si>
  <si>
    <t xml:space="preserve">2.1.1.01.01503</t>
  </si>
  <si>
    <t xml:space="preserve">Comercial Uaitech Brasil Ltda</t>
  </si>
  <si>
    <t xml:space="preserve">2.1.1.01.01504</t>
  </si>
  <si>
    <t xml:space="preserve">Lifemed Ind De Equip E Art Med E Hosp-49</t>
  </si>
  <si>
    <t xml:space="preserve">2.1.1.01.01505</t>
  </si>
  <si>
    <t xml:space="preserve">Brazmix Com E Varejista E Atacadista-15</t>
  </si>
  <si>
    <t xml:space="preserve">2.1.1.01.01506</t>
  </si>
  <si>
    <t xml:space="preserve">Global Distribuicao De Bens De Consumo</t>
  </si>
  <si>
    <t xml:space="preserve">2.1.1.01.01507</t>
  </si>
  <si>
    <t xml:space="preserve">Vinicius Nonato De Sousa</t>
  </si>
  <si>
    <t xml:space="preserve">2.1.1.01.01508</t>
  </si>
  <si>
    <t xml:space="preserve">Zap &amp; Med Ltda</t>
  </si>
  <si>
    <t xml:space="preserve">2.1.1.01.01509</t>
  </si>
  <si>
    <t xml:space="preserve">Grantec Hospitalar Ltda</t>
  </si>
  <si>
    <t xml:space="preserve">2.1.1.01.01510</t>
  </si>
  <si>
    <t xml:space="preserve">Morais Importados Ltda</t>
  </si>
  <si>
    <t xml:space="preserve">2.1.1.01.01511</t>
  </si>
  <si>
    <t xml:space="preserve">Dufra Store Com De Variedades Ltda</t>
  </si>
  <si>
    <t xml:space="preserve">2.1.1.01.01512</t>
  </si>
  <si>
    <t xml:space="preserve">Comercial São Carlos De Prod Alim</t>
  </si>
  <si>
    <t xml:space="preserve">2.1.1.01.01513</t>
  </si>
  <si>
    <t xml:space="preserve">Farmil Dist De Medicamentos E Perf</t>
  </si>
  <si>
    <t xml:space="preserve">2.1.1.01.01514</t>
  </si>
  <si>
    <t xml:space="preserve">Compra Segura Com Eletronico Ltda</t>
  </si>
  <si>
    <t xml:space="preserve">2.1.1.01.01515</t>
  </si>
  <si>
    <t xml:space="preserve">Sw Papelaria Do Brasil Ltda</t>
  </si>
  <si>
    <t xml:space="preserve">2.1.1.01.01516</t>
  </si>
  <si>
    <t xml:space="preserve">Scf Koti Comercio De Artigos</t>
  </si>
  <si>
    <t xml:space="preserve">2.1.1.01.01517</t>
  </si>
  <si>
    <t xml:space="preserve">Zoom Comercial Sudeste Ltda</t>
  </si>
  <si>
    <t xml:space="preserve">2.1.1.01.01518</t>
  </si>
  <si>
    <t xml:space="preserve">Novamix Comercial Ltda</t>
  </si>
  <si>
    <t xml:space="preserve">2.1.1.01.01519</t>
  </si>
  <si>
    <t xml:space="preserve">Miya Perfumaria E Acessorios Ltda</t>
  </si>
  <si>
    <t xml:space="preserve">2.1.1.01.01520</t>
  </si>
  <si>
    <t xml:space="preserve">Aquidauana Mat Para Construcoes</t>
  </si>
  <si>
    <t xml:space="preserve">2.1.1.01.01521</t>
  </si>
  <si>
    <t xml:space="preserve">Primax Ind E Com De Moveis Ltda Me</t>
  </si>
  <si>
    <t xml:space="preserve">2.1.1.01.01522</t>
  </si>
  <si>
    <t xml:space="preserve">Jacques Med Dist De Med E Mat Hosp</t>
  </si>
  <si>
    <t xml:space="preserve">2.1.1.01.01525</t>
  </si>
  <si>
    <t xml:space="preserve">Arivelton Pereira Do Amaral</t>
  </si>
  <si>
    <t xml:space="preserve">2.1.1.01.01530</t>
  </si>
  <si>
    <t xml:space="preserve">Tesse Com De Art De Dec E Papeis Especia</t>
  </si>
  <si>
    <t xml:space="preserve">2.1.1.01.01531</t>
  </si>
  <si>
    <t xml:space="preserve">Caravieri E Moraes Metais Ltda</t>
  </si>
  <si>
    <t xml:space="preserve">2.1.1.01.01575</t>
  </si>
  <si>
    <t xml:space="preserve">Marcenaria Cardoso Ind E Com Ltda</t>
  </si>
  <si>
    <t xml:space="preserve">2.1.1.02</t>
  </si>
  <si>
    <t xml:space="preserve">Fornecedores de Serv. Médicos PF</t>
  </si>
  <si>
    <t xml:space="preserve">2.1.1.02.00004</t>
  </si>
  <si>
    <t xml:space="preserve">Angelo Gustavo Zucca Mathes</t>
  </si>
  <si>
    <t xml:space="preserve">2.1.1.02.00035</t>
  </si>
  <si>
    <t xml:space="preserve">Joel Calchichi Rigo</t>
  </si>
  <si>
    <t xml:space="preserve">2.1.1.02.00056</t>
  </si>
  <si>
    <t xml:space="preserve">João Cornicelli</t>
  </si>
  <si>
    <t xml:space="preserve">2.1.1.02.00111</t>
  </si>
  <si>
    <t xml:space="preserve">Esidir José Faccio</t>
  </si>
  <si>
    <t xml:space="preserve">2.1.1.02.00165</t>
  </si>
  <si>
    <t xml:space="preserve">Heitor Ricardo Cosiski Marana</t>
  </si>
  <si>
    <t xml:space="preserve">2.1.1.02.00173</t>
  </si>
  <si>
    <t xml:space="preserve">Gerson Felisbino Dos Reis</t>
  </si>
  <si>
    <t xml:space="preserve">2.1.1.02.00238</t>
  </si>
  <si>
    <t xml:space="preserve">Luiz Arthur Z.Galvão Cesar</t>
  </si>
  <si>
    <t xml:space="preserve">2.1.1.02.00247</t>
  </si>
  <si>
    <t xml:space="preserve">Wagner S.Shimazaki</t>
  </si>
  <si>
    <t xml:space="preserve">2.1.1.02.00255</t>
  </si>
  <si>
    <t xml:space="preserve">Paula Sandra R. Cuginotti</t>
  </si>
  <si>
    <t xml:space="preserve">2.1.1.02.00274</t>
  </si>
  <si>
    <t xml:space="preserve">Gustavo Antonio Neppelenbroek</t>
  </si>
  <si>
    <t xml:space="preserve">2.1.1.02.00354</t>
  </si>
  <si>
    <t xml:space="preserve">Helio Sergio Fernadez Cyrino</t>
  </si>
  <si>
    <t xml:space="preserve">2.1.1.02.00360</t>
  </si>
  <si>
    <t xml:space="preserve">Grasiela Soletti Facciulo</t>
  </si>
  <si>
    <t xml:space="preserve">2.1.1.02.00365</t>
  </si>
  <si>
    <t xml:space="preserve">Raphael Mismito de Carvalho</t>
  </si>
  <si>
    <t xml:space="preserve">2.1.1.02.00368</t>
  </si>
  <si>
    <t xml:space="preserve">Gustavo Prata Misiara</t>
  </si>
  <si>
    <t xml:space="preserve">2.1.1.02.00371</t>
  </si>
  <si>
    <t xml:space="preserve">Luciana de Abreu Soares Borges</t>
  </si>
  <si>
    <t xml:space="preserve">2.1.1.02.00373</t>
  </si>
  <si>
    <t xml:space="preserve">ENIO FERREIRA FREITAS</t>
  </si>
  <si>
    <t xml:space="preserve">2.1.1.02.00376</t>
  </si>
  <si>
    <t xml:space="preserve">Rogerio A. Araujo Andrade</t>
  </si>
  <si>
    <t xml:space="preserve">2.1.1.02.00396</t>
  </si>
  <si>
    <t xml:space="preserve">Maria Betânia Calzavara Lemos</t>
  </si>
  <si>
    <t xml:space="preserve">2.1.1.02.00451</t>
  </si>
  <si>
    <t xml:space="preserve">Lucas Albieri</t>
  </si>
  <si>
    <t xml:space="preserve">2.1.1.02.00454</t>
  </si>
  <si>
    <t xml:space="preserve">Douglas A. de Carvalho</t>
  </si>
  <si>
    <t xml:space="preserve">2.1.1.02.00456</t>
  </si>
  <si>
    <t xml:space="preserve">Frederico de A. Soares</t>
  </si>
  <si>
    <t xml:space="preserve">2.1.1.02.00493</t>
  </si>
  <si>
    <t xml:space="preserve">Ana Carolina Costa da Silva</t>
  </si>
  <si>
    <t xml:space="preserve">2.1.1.02.00532</t>
  </si>
  <si>
    <t xml:space="preserve">Ricardo Alexandre Silveira</t>
  </si>
  <si>
    <t xml:space="preserve">2.1.1.02.00536</t>
  </si>
  <si>
    <t xml:space="preserve">Miguel Francisco Julio Neto</t>
  </si>
  <si>
    <t xml:space="preserve">2.1.1.02.00554</t>
  </si>
  <si>
    <t xml:space="preserve">Bruna Alessandra da Silva</t>
  </si>
  <si>
    <t xml:space="preserve">2.1.1.02.00569</t>
  </si>
  <si>
    <t xml:space="preserve">Graziela Cruz e Silva</t>
  </si>
  <si>
    <t xml:space="preserve">2.1.1.02.00598</t>
  </si>
  <si>
    <t xml:space="preserve">Veridiana Verzignassi</t>
  </si>
  <si>
    <t xml:space="preserve">2.1.1.02.00606</t>
  </si>
  <si>
    <t xml:space="preserve">Jose Eduardo Chufalo</t>
  </si>
  <si>
    <t xml:space="preserve">2.1.1.02.00607</t>
  </si>
  <si>
    <t xml:space="preserve">David Leite Fortes</t>
  </si>
  <si>
    <t xml:space="preserve">2.1.1.02.00623</t>
  </si>
  <si>
    <t xml:space="preserve">Allana Campos Alves</t>
  </si>
  <si>
    <t xml:space="preserve">2.1.1.03</t>
  </si>
  <si>
    <t xml:space="preserve">Fornecedores Serv. Médicos PJ</t>
  </si>
  <si>
    <t xml:space="preserve">2.1.1.03.00008</t>
  </si>
  <si>
    <t xml:space="preserve">Clinica Rossanez S/S</t>
  </si>
  <si>
    <t xml:space="preserve">2.1.1.03.00009</t>
  </si>
  <si>
    <t xml:space="preserve">Cassiani E Nassar Serviços Médicos</t>
  </si>
  <si>
    <t xml:space="preserve">2.1.1.03.00011</t>
  </si>
  <si>
    <t xml:space="preserve">Clinica Vascular Dr. Rui Do Prado Filho</t>
  </si>
  <si>
    <t xml:space="preserve">2.1.1.03.00013</t>
  </si>
  <si>
    <t xml:space="preserve">Cep Centro De Ginecologia E End.</t>
  </si>
  <si>
    <t xml:space="preserve">2.1.1.03.00016</t>
  </si>
  <si>
    <t xml:space="preserve">Clinica Marques S/C Ltda.</t>
  </si>
  <si>
    <t xml:space="preserve">2.1.1.03.00017</t>
  </si>
  <si>
    <t xml:space="preserve">Clínica Vida S/C Ltda</t>
  </si>
  <si>
    <t xml:space="preserve">2.1.1.03.00021</t>
  </si>
  <si>
    <t xml:space="preserve">Castillo E Ferracioli S/C</t>
  </si>
  <si>
    <t xml:space="preserve">2.1.1.03.00022</t>
  </si>
  <si>
    <t xml:space="preserve">Clinica Cardiocenter S/C Ltda.</t>
  </si>
  <si>
    <t xml:space="preserve">2.1.1.03.00023</t>
  </si>
  <si>
    <t xml:space="preserve">Clinica De Assessoria Méd. E Enf. Campos</t>
  </si>
  <si>
    <t xml:space="preserve">2.1.1.03.00032</t>
  </si>
  <si>
    <t xml:space="preserve">Instituto Patologia E Citologia Prof.Dr.</t>
  </si>
  <si>
    <t xml:space="preserve">2.1.1.03.00034</t>
  </si>
  <si>
    <t xml:space="preserve">Instituto Paulista De Otorrinorologia</t>
  </si>
  <si>
    <t xml:space="preserve">2.1.1.03.00035</t>
  </si>
  <si>
    <t xml:space="preserve">Ismael, Rojas &amp; Bernardes Ltda.</t>
  </si>
  <si>
    <t xml:space="preserve">2.1.1.03.00041</t>
  </si>
  <si>
    <t xml:space="preserve">Laboratório Patologia Cirurgica Citopato</t>
  </si>
  <si>
    <t xml:space="preserve">2.1.1.03.00043</t>
  </si>
  <si>
    <t xml:space="preserve">Alioti Romano Servicos De Cirurgia Vasc</t>
  </si>
  <si>
    <t xml:space="preserve">2.1.1.03.00044</t>
  </si>
  <si>
    <t xml:space="preserve">M.M. Laboratório De Patologia E Citologi</t>
  </si>
  <si>
    <t xml:space="preserve">2.1.1.03.00047</t>
  </si>
  <si>
    <t xml:space="preserve">Mins - Serviços De Pediatria S/C</t>
  </si>
  <si>
    <t xml:space="preserve">2.1.1.03.00051</t>
  </si>
  <si>
    <t xml:space="preserve">Nucleo De Neurocirurgia Ribeirão Preto L</t>
  </si>
  <si>
    <t xml:space="preserve">2.1.1.03.00055</t>
  </si>
  <si>
    <t xml:space="preserve">Serviço Hemoterapia São Francisco</t>
  </si>
  <si>
    <t xml:space="preserve">2.1.1.03.00066</t>
  </si>
  <si>
    <t xml:space="preserve">Benoni Gabarra Oftalmologia S/C Ltda.</t>
  </si>
  <si>
    <t xml:space="preserve">2.1.1.03.00067</t>
  </si>
  <si>
    <t xml:space="preserve">Granato Serviço Médico</t>
  </si>
  <si>
    <t xml:space="preserve">2.1.1.03.00070</t>
  </si>
  <si>
    <t xml:space="preserve">Neuron Clinica Médica (Plastina)</t>
  </si>
  <si>
    <t xml:space="preserve">2.1.1.03.00073</t>
  </si>
  <si>
    <t xml:space="preserve">Oxicar Prestadora De Serviços Médicos S/</t>
  </si>
  <si>
    <t xml:space="preserve">2.1.1.03.00075</t>
  </si>
  <si>
    <t xml:space="preserve">Clinica Ragghianti E Vilella S/S</t>
  </si>
  <si>
    <t xml:space="preserve">2.1.1.03.00076</t>
  </si>
  <si>
    <t xml:space="preserve">CECAM Centro De Cirurgia Ambulatorial S/</t>
  </si>
  <si>
    <t xml:space="preserve">2.1.1.03.00077</t>
  </si>
  <si>
    <t xml:space="preserve">Centro Clinico Gianny Bordin S/S</t>
  </si>
  <si>
    <t xml:space="preserve">2.1.1.03.00094</t>
  </si>
  <si>
    <t xml:space="preserve">Barbi &amp; Graça S/S</t>
  </si>
  <si>
    <t xml:space="preserve">2.1.1.03.00095</t>
  </si>
  <si>
    <t xml:space="preserve">Preserve-se Prestação De Serviços Médico</t>
  </si>
  <si>
    <t xml:space="preserve">2.1.1.03.00099</t>
  </si>
  <si>
    <t xml:space="preserve">Orthos Clínica - Ortopedia E Psicologia</t>
  </si>
  <si>
    <t xml:space="preserve">2.1.1.03.00100</t>
  </si>
  <si>
    <t xml:space="preserve">Pontelli &amp; Scialom Serviços Médicos Ltda</t>
  </si>
  <si>
    <t xml:space="preserve">2.1.1.03.00103</t>
  </si>
  <si>
    <t xml:space="preserve">Derma Plena Clínica Médica S/S</t>
  </si>
  <si>
    <t xml:space="preserve">2.1.1.03.00120</t>
  </si>
  <si>
    <t xml:space="preserve">CEORT - Centro Espec. Ortopedia Traumato</t>
  </si>
  <si>
    <t xml:space="preserve">2.1.1.03.00125</t>
  </si>
  <si>
    <t xml:space="preserve">Comerp Coop. Trabalho Medico Rib Preto</t>
  </si>
  <si>
    <t xml:space="preserve">2.1.1.03.00126</t>
  </si>
  <si>
    <t xml:space="preserve">D Ferratone Serviços Medicos Ltda ME</t>
  </si>
  <si>
    <t xml:space="preserve">2.1.1.03.00127</t>
  </si>
  <si>
    <t xml:space="preserve">Clinica Medica Materbella SS</t>
  </si>
  <si>
    <t xml:space="preserve">2.1.1.03.00130</t>
  </si>
  <si>
    <t xml:space="preserve">VHP Consultoria e Serviços Medicos</t>
  </si>
  <si>
    <t xml:space="preserve">2.1.1.03.00136</t>
  </si>
  <si>
    <t xml:space="preserve">Clinica Med. Ramiro e Buzato Soc Simples</t>
  </si>
  <si>
    <t xml:space="preserve">2.1.1.03.00142</t>
  </si>
  <si>
    <t xml:space="preserve">Queiroz Filho Ortoped. Traumatolog. S/S</t>
  </si>
  <si>
    <t xml:space="preserve">2.1.1.03.00146</t>
  </si>
  <si>
    <t xml:space="preserve">SLT Serviços Médicos LTDA</t>
  </si>
  <si>
    <t xml:space="preserve">2.1.1.03.00150</t>
  </si>
  <si>
    <t xml:space="preserve">PR de Oliveira Clínica Médica LTDA EPP</t>
  </si>
  <si>
    <t xml:space="preserve">2.1.1.03.00163</t>
  </si>
  <si>
    <t xml:space="preserve">Clínica Von Sehn Ltda</t>
  </si>
  <si>
    <t xml:space="preserve">2.1.1.03.00167</t>
  </si>
  <si>
    <t xml:space="preserve">Martins &amp; Martins Serviços Médicos LTDA</t>
  </si>
  <si>
    <t xml:space="preserve">2.1.1.03.00171</t>
  </si>
  <si>
    <t xml:space="preserve">JPH Clínica Médica LTDA ME</t>
  </si>
  <si>
    <t xml:space="preserve">2.1.1.03.00174</t>
  </si>
  <si>
    <t xml:space="preserve">Sbicca e Martinez Serviços Médicos LTDA</t>
  </si>
  <si>
    <t xml:space="preserve">2.1.1.03.00175</t>
  </si>
  <si>
    <t xml:space="preserve">João Francisco Franze Clinica Medica</t>
  </si>
  <si>
    <t xml:space="preserve">2.1.1.03.00179</t>
  </si>
  <si>
    <t xml:space="preserve">Escuta Fonoaudiologia LTDA</t>
  </si>
  <si>
    <t xml:space="preserve">2.1.1.03.00185</t>
  </si>
  <si>
    <t xml:space="preserve">R &amp; R Médicos Associados S/C LTDA</t>
  </si>
  <si>
    <t xml:space="preserve">2.1.1.03.00189</t>
  </si>
  <si>
    <t xml:space="preserve">Clínica Cravinhos S/S LTDA</t>
  </si>
  <si>
    <t xml:space="preserve">2.1.1.03.00192</t>
  </si>
  <si>
    <t xml:space="preserve">DL Serviços Médicos LTDA ME</t>
  </si>
  <si>
    <t xml:space="preserve">2.1.1.03.00194</t>
  </si>
  <si>
    <t xml:space="preserve">Almeida Lot Serviços Médicos LTDA ME</t>
  </si>
  <si>
    <t xml:space="preserve">2.1.1.03.00195</t>
  </si>
  <si>
    <t xml:space="preserve">Mufasa Serviços Médicos LTDA ME</t>
  </si>
  <si>
    <t xml:space="preserve">2.1.1.03.00196</t>
  </si>
  <si>
    <t xml:space="preserve">Sarah Berbare Clínica Médica EIRELI</t>
  </si>
  <si>
    <t xml:space="preserve">2.1.1.03.00203</t>
  </si>
  <si>
    <t xml:space="preserve">JSBO Serviços Médicos S/S LTDA</t>
  </si>
  <si>
    <t xml:space="preserve">2.1.1.03.00209</t>
  </si>
  <si>
    <t xml:space="preserve">Luca Vilela Clínica Médica LTDA ME</t>
  </si>
  <si>
    <t xml:space="preserve">2.1.1.03.00211</t>
  </si>
  <si>
    <t xml:space="preserve">Gesti Servicos Medico - Hospitalares SP</t>
  </si>
  <si>
    <t xml:space="preserve">2.1.1.03.00212</t>
  </si>
  <si>
    <t xml:space="preserve">Pignatti Clinica de Estetica Ltda</t>
  </si>
  <si>
    <t xml:space="preserve">2.1.1.03.00214</t>
  </si>
  <si>
    <t xml:space="preserve">Jivago Jorge Scandiuzzi Eireli - Me</t>
  </si>
  <si>
    <t xml:space="preserve">2.1.1.03.00215</t>
  </si>
  <si>
    <t xml:space="preserve">Marcos Antonio Marton Filho EIRELI</t>
  </si>
  <si>
    <t xml:space="preserve">2.1.1.03.00249</t>
  </si>
  <si>
    <t xml:space="preserve">LF Sousa Serviços Médicos EIRELI</t>
  </si>
  <si>
    <t xml:space="preserve">2.1.1.03.00259</t>
  </si>
  <si>
    <t xml:space="preserve">CAMERP Centro de Atend Med de RP Ltda</t>
  </si>
  <si>
    <t xml:space="preserve">2.1.1.03.00272</t>
  </si>
  <si>
    <t xml:space="preserve">FAL Clinica Médica Eireli</t>
  </si>
  <si>
    <t xml:space="preserve">2.1.1.03.00273</t>
  </si>
  <si>
    <t xml:space="preserve">Camila Picelli Fernandes - ME</t>
  </si>
  <si>
    <t xml:space="preserve">2.1.1.03.00278</t>
  </si>
  <si>
    <t xml:space="preserve">RF Cury Telemedicina Consult. Neurof.</t>
  </si>
  <si>
    <t xml:space="preserve">2.1.1.03.00298</t>
  </si>
  <si>
    <t xml:space="preserve">GMED Saúde EIRELI - ME</t>
  </si>
  <si>
    <t xml:space="preserve">2.1.1.03.00323</t>
  </si>
  <si>
    <t xml:space="preserve">Pamplona Serv. Med. Ltda</t>
  </si>
  <si>
    <t xml:space="preserve">2.1.1.03.00329</t>
  </si>
  <si>
    <t xml:space="preserve">Helou Rassi Servicos Medicos Ltda</t>
  </si>
  <si>
    <t xml:space="preserve">2.1.1.03.00340</t>
  </si>
  <si>
    <t xml:space="preserve">Crysostomo Clinica Medica Eireli</t>
  </si>
  <si>
    <t xml:space="preserve">2.1.1.03.00341</t>
  </si>
  <si>
    <t xml:space="preserve">Guilherme C. de A. Cardoso ME</t>
  </si>
  <si>
    <t xml:space="preserve">2.1.1.03.00346</t>
  </si>
  <si>
    <t xml:space="preserve">Rodrigues Catureli Serviços Medicos Ltda</t>
  </si>
  <si>
    <t xml:space="preserve">2.1.1.03.00357</t>
  </si>
  <si>
    <t xml:space="preserve">AM Beraldo Serviços Médicos LTDA ME</t>
  </si>
  <si>
    <t xml:space="preserve">2.1.1.03.00358</t>
  </si>
  <si>
    <t xml:space="preserve">Lcf Psicologia E Servicos Medicos Ltda</t>
  </si>
  <si>
    <t xml:space="preserve">2.1.1.03.00359</t>
  </si>
  <si>
    <t xml:space="preserve">Rufato &amp; Sales S/S LTDA ME</t>
  </si>
  <si>
    <t xml:space="preserve">2.1.1.03.00367</t>
  </si>
  <si>
    <t xml:space="preserve">Pienezza Serv. Med. Assess. Gest. LTDA</t>
  </si>
  <si>
    <t xml:space="preserve">2.1.1.03.00368</t>
  </si>
  <si>
    <t xml:space="preserve">Victoria Dias Serv. Med. S/S</t>
  </si>
  <si>
    <t xml:space="preserve">2.1.1.03.00371</t>
  </si>
  <si>
    <t xml:space="preserve">Clin. Med. Louzada Moura LTDA</t>
  </si>
  <si>
    <t xml:space="preserve">2.1.1.03.00374</t>
  </si>
  <si>
    <t xml:space="preserve">Faria &amp; Guimarães Serv. Méd. LTDA</t>
  </si>
  <si>
    <t xml:space="preserve">2.1.1.03.00388</t>
  </si>
  <si>
    <t xml:space="preserve">J A F F Silva Serv. Méd. S/S LTDA</t>
  </si>
  <si>
    <t xml:space="preserve">2.1.1.03.00389</t>
  </si>
  <si>
    <t xml:space="preserve">A.G. Rezende Lopes Serv. Méd. LTDA</t>
  </si>
  <si>
    <t xml:space="preserve">2.1.1.03.00390</t>
  </si>
  <si>
    <t xml:space="preserve">Mafran Serv. Méd. LTDA</t>
  </si>
  <si>
    <t xml:space="preserve">2.1.1.03.00408</t>
  </si>
  <si>
    <t xml:space="preserve">Sebba &amp; Vega Pneum. e Endosc. Resp. S/S</t>
  </si>
  <si>
    <t xml:space="preserve">2.1.1.03.00414</t>
  </si>
  <si>
    <t xml:space="preserve">Oliveira Braga RP Serviços Medicos Ltda</t>
  </si>
  <si>
    <t xml:space="preserve">2.1.1.03.00425</t>
  </si>
  <si>
    <t xml:space="preserve">Techcapital Diag &amp; Equip Med Hosp Ltda</t>
  </si>
  <si>
    <t xml:space="preserve">2.1.1.03.00430</t>
  </si>
  <si>
    <t xml:space="preserve">Kma Clinica Pediatrica S/S Ltda</t>
  </si>
  <si>
    <t xml:space="preserve">2.1.1.03.00434</t>
  </si>
  <si>
    <t xml:space="preserve">H.C.I. - Hemod. e Cardio. Invasiva S/S</t>
  </si>
  <si>
    <t xml:space="preserve">2.1.1.03.00438</t>
  </si>
  <si>
    <t xml:space="preserve">Eu Ttum Yang Serviços Médicos EIRELI</t>
  </si>
  <si>
    <t xml:space="preserve">2.1.1.03.00439</t>
  </si>
  <si>
    <t xml:space="preserve">Meucci Serviços Médicos LTDA</t>
  </si>
  <si>
    <t xml:space="preserve">2.1.1.03.00453</t>
  </si>
  <si>
    <t xml:space="preserve">MBLM Serviços Medicos Ltda</t>
  </si>
  <si>
    <t xml:space="preserve">2.1.1.03.00461</t>
  </si>
  <si>
    <t xml:space="preserve">Renata Haikal Serviços Medicos Eireli</t>
  </si>
  <si>
    <t xml:space="preserve">2.1.1.03.00468</t>
  </si>
  <si>
    <t xml:space="preserve">T.Casimiro Serviços Médicos Ltda</t>
  </si>
  <si>
    <t xml:space="preserve">2.1.1.03.00471</t>
  </si>
  <si>
    <t xml:space="preserve">Clinica De Vacina, Alergia, Imunologia E</t>
  </si>
  <si>
    <t xml:space="preserve">2.1.1.03.00474</t>
  </si>
  <si>
    <t xml:space="preserve">Serviço de Nefrologia de Ribeirão Preto</t>
  </si>
  <si>
    <t xml:space="preserve">2.1.1.03.00476</t>
  </si>
  <si>
    <t xml:space="preserve">Angela Filomena Devito &amp; Cia Ltda</t>
  </si>
  <si>
    <t xml:space="preserve">2.1.1.03.00479</t>
  </si>
  <si>
    <t xml:space="preserve">Marcela C Marquezani Ferreira Eireli</t>
  </si>
  <si>
    <t xml:space="preserve">2.1.1.03.00484</t>
  </si>
  <si>
    <t xml:space="preserve">Natalia Albino Garcia Eireli</t>
  </si>
  <si>
    <t xml:space="preserve">2.1.1.03.00491</t>
  </si>
  <si>
    <t xml:space="preserve">Baruffi Med Eireli</t>
  </si>
  <si>
    <t xml:space="preserve">2.1.1.03.00505</t>
  </si>
  <si>
    <t xml:space="preserve">Agra e Ferreira Infecto Ltda</t>
  </si>
  <si>
    <t xml:space="preserve">2.1.1.03.00512</t>
  </si>
  <si>
    <t xml:space="preserve">Aleantonio Serviços Medicos Ltda</t>
  </si>
  <si>
    <t xml:space="preserve">2.1.1.03.00521</t>
  </si>
  <si>
    <t xml:space="preserve">Mendes Silveira Serviços Médicos Ltda</t>
  </si>
  <si>
    <t xml:space="preserve">2.1.1.03.00528</t>
  </si>
  <si>
    <t xml:space="preserve">Saude Med Serviços Médicos Ltda</t>
  </si>
  <si>
    <t xml:space="preserve">2.1.1.03.00529</t>
  </si>
  <si>
    <t xml:space="preserve">Paz Leal Serviços Médicos - Eireli</t>
  </si>
  <si>
    <t xml:space="preserve">2.1.1.03.00530</t>
  </si>
  <si>
    <t xml:space="preserve">Grisotto e Maekawa Clínica Médica LTDA</t>
  </si>
  <si>
    <t xml:space="preserve">2.1.1.03.00533</t>
  </si>
  <si>
    <t xml:space="preserve">TS Prestadoras de Serviços Médicos Ltda</t>
  </si>
  <si>
    <t xml:space="preserve">2.1.1.03.00551</t>
  </si>
  <si>
    <t xml:space="preserve">Eduarda Abduch Sanches e Serv. Méd. Ltda</t>
  </si>
  <si>
    <t xml:space="preserve">2.1.1.03.00555</t>
  </si>
  <si>
    <t xml:space="preserve">Medprime Ribeirao Serviços Médicos Ltda</t>
  </si>
  <si>
    <t xml:space="preserve">2.1.1.03.00556</t>
  </si>
  <si>
    <t xml:space="preserve">GD Serviços Médico LTDA</t>
  </si>
  <si>
    <t xml:space="preserve">2.1.1.03.00563</t>
  </si>
  <si>
    <t xml:space="preserve">E. Saab Medicina Integrativa Ltda</t>
  </si>
  <si>
    <t xml:space="preserve">2.1.1.03.00565</t>
  </si>
  <si>
    <t xml:space="preserve">Nogueira Barros Clinica Medica S/S Ltda</t>
  </si>
  <si>
    <t xml:space="preserve">2.1.1.03.00567</t>
  </si>
  <si>
    <t xml:space="preserve">Silvestre &amp; Cardin Serviços Médicos Ltda</t>
  </si>
  <si>
    <t xml:space="preserve">2.1.1.03.00574</t>
  </si>
  <si>
    <t xml:space="preserve">Carramona Gonçalves Serviços Méd Ltda</t>
  </si>
  <si>
    <t xml:space="preserve">2.1.1.03.00575</t>
  </si>
  <si>
    <t xml:space="preserve">Acmoraes Prestadora de Serv Médicos Ltda</t>
  </si>
  <si>
    <t xml:space="preserve">2.1.1.03.00578</t>
  </si>
  <si>
    <t xml:space="preserve">Benchmark Gestao Em Saude E ServiÇos Med</t>
  </si>
  <si>
    <t xml:space="preserve">2.1.1.03.00583</t>
  </si>
  <si>
    <t xml:space="preserve">Sapientiae Soluções Médicas Ltda</t>
  </si>
  <si>
    <t xml:space="preserve">2.1.1.03.00585</t>
  </si>
  <si>
    <t xml:space="preserve">Br Santos Serviços Médicos Ltda</t>
  </si>
  <si>
    <t xml:space="preserve">2.1.1.03.00589</t>
  </si>
  <si>
    <t xml:space="preserve">Erika Keiko Misugi Clinica Médica Eireli</t>
  </si>
  <si>
    <t xml:space="preserve">2.1.1.03.00592</t>
  </si>
  <si>
    <t xml:space="preserve">São Francisco Sist de Saúde Soc Emp Ltda</t>
  </si>
  <si>
    <t xml:space="preserve">2.1.1.03.00593</t>
  </si>
  <si>
    <t xml:space="preserve">D.O Prestadora de Serviços Médicos Ltda</t>
  </si>
  <si>
    <t xml:space="preserve">2.1.1.03.00600</t>
  </si>
  <si>
    <t xml:space="preserve">Varussa Claro Serviços Médicos Ltda</t>
  </si>
  <si>
    <t xml:space="preserve">2.1.1.03.00602</t>
  </si>
  <si>
    <t xml:space="preserve">Castro Serviços Médicos LTDA</t>
  </si>
  <si>
    <t xml:space="preserve">2.1.1.03.00611</t>
  </si>
  <si>
    <t xml:space="preserve">Garotti Atendimento e Serv. Méd. LTDA</t>
  </si>
  <si>
    <t xml:space="preserve">2.1.1.03.00615</t>
  </si>
  <si>
    <t xml:space="preserve">Clínica Médica HS S/s</t>
  </si>
  <si>
    <t xml:space="preserve">2.1.1.03.00616</t>
  </si>
  <si>
    <t xml:space="preserve">Bastos da Cunha Médicos Associados</t>
  </si>
  <si>
    <t xml:space="preserve">2.1.1.03.00618</t>
  </si>
  <si>
    <t xml:space="preserve">Stracieri Serviços Médicos S/s</t>
  </si>
  <si>
    <t xml:space="preserve">2.1.1.03.00621</t>
  </si>
  <si>
    <t xml:space="preserve">Vitta Medicina Integrativa LTDA</t>
  </si>
  <si>
    <t xml:space="preserve">2.1.1.03.00627</t>
  </si>
  <si>
    <t xml:space="preserve">L.S.G Serviços Médicos Ltda</t>
  </si>
  <si>
    <t xml:space="preserve">2.1.1.03.00629</t>
  </si>
  <si>
    <t xml:space="preserve">Brenno Vasconcelos Faria Serv. Med. Ltda</t>
  </si>
  <si>
    <t xml:space="preserve">2.1.1.03.00639</t>
  </si>
  <si>
    <t xml:space="preserve">L.L.A Lopes Serviços Médicos Ltda</t>
  </si>
  <si>
    <t xml:space="preserve">2.1.1.03.00640</t>
  </si>
  <si>
    <t xml:space="preserve">Gahelpa Serviços Médicos Ltda</t>
  </si>
  <si>
    <t xml:space="preserve">2.1.1.03.00649</t>
  </si>
  <si>
    <t xml:space="preserve">Carpe Vita Serviços Médicos Ltda</t>
  </si>
  <si>
    <t xml:space="preserve">2.1.1.03.00655</t>
  </si>
  <si>
    <t xml:space="preserve">Igor Alves Serviços Médicos Ltda</t>
  </si>
  <si>
    <t xml:space="preserve">2.1.1.03.00675</t>
  </si>
  <si>
    <t xml:space="preserve">Samuel Farah Ser. Médicos Eirelli</t>
  </si>
  <si>
    <t xml:space="preserve">2.1.1.03.00676</t>
  </si>
  <si>
    <t xml:space="preserve">Melo &amp; Melo Assistencia Medica Ltda</t>
  </si>
  <si>
    <t xml:space="preserve">2.1.1.03.00711</t>
  </si>
  <si>
    <t xml:space="preserve">Luciana Moraes dos Santos Serv.Med. Ltda</t>
  </si>
  <si>
    <t xml:space="preserve">2.1.1.03.00712</t>
  </si>
  <si>
    <t xml:space="preserve">Marina Soccal da Silva Ltda</t>
  </si>
  <si>
    <t xml:space="preserve">2.1.1.03.00716</t>
  </si>
  <si>
    <t xml:space="preserve">Yuri Takata Clinica Médica Eireli</t>
  </si>
  <si>
    <t xml:space="preserve">2.1.1.03.00722</t>
  </si>
  <si>
    <t xml:space="preserve">A Maestri Serviços Médicos Ltda.</t>
  </si>
  <si>
    <t xml:space="preserve">2.1.1.03.00724</t>
  </si>
  <si>
    <t xml:space="preserve">Vieira de Andrade Serviços Médicos Ltda</t>
  </si>
  <si>
    <t xml:space="preserve">2.1.1.03.00731</t>
  </si>
  <si>
    <t xml:space="preserve">KOM Serviços Médicos Ltda</t>
  </si>
  <si>
    <t xml:space="preserve">2.1.1.03.00738</t>
  </si>
  <si>
    <t xml:space="preserve">RPS Serviços Médicos Ltda</t>
  </si>
  <si>
    <t xml:space="preserve">2.1.1.03.00740</t>
  </si>
  <si>
    <t xml:space="preserve">PB Serviços Médicos e Hospitalares Ltda</t>
  </si>
  <si>
    <t xml:space="preserve">2.1.1.03.00741</t>
  </si>
  <si>
    <t xml:space="preserve">Css Prestadora de Serviços Medicos  Ltda</t>
  </si>
  <si>
    <t xml:space="preserve">2.1.1.03.00747</t>
  </si>
  <si>
    <t xml:space="preserve">PRIETO MARTINS SERVIÇOS MEDICOS LTDA</t>
  </si>
  <si>
    <t xml:space="preserve">2.1.1.03.00748</t>
  </si>
  <si>
    <t xml:space="preserve">SAVINGHOPE SERVIÇOS MEDICOS LTDA</t>
  </si>
  <si>
    <t xml:space="preserve">2.1.1.03.00753</t>
  </si>
  <si>
    <t xml:space="preserve">Dra Joyce Bisinoto Serviços Médicos Ltda</t>
  </si>
  <si>
    <t xml:space="preserve">2.1.1.03.00770</t>
  </si>
  <si>
    <t xml:space="preserve">Beatriz Goncalves Andrade Serv.Med. Ltda</t>
  </si>
  <si>
    <t xml:space="preserve">2.1.1.03.00776</t>
  </si>
  <si>
    <t xml:space="preserve">Santos Aranas Serviços Médicos Ltda</t>
  </si>
  <si>
    <t xml:space="preserve">2.1.1.03.00780</t>
  </si>
  <si>
    <t xml:space="preserve">Meira e Fortes Clinica Médica S/S</t>
  </si>
  <si>
    <t xml:space="preserve">2.1.1.03.00801</t>
  </si>
  <si>
    <t xml:space="preserve">Krubniki Ferraz Servicos Medicos Ltda</t>
  </si>
  <si>
    <t xml:space="preserve">2.1.1.03.00816</t>
  </si>
  <si>
    <t xml:space="preserve">Pignoli Benzi Clinica Medica Ltda</t>
  </si>
  <si>
    <t xml:space="preserve">2.1.1.03.00825</t>
  </si>
  <si>
    <t xml:space="preserve">Serviços Medicos GFMED Ltda</t>
  </si>
  <si>
    <t xml:space="preserve">2.1.1.03.00838</t>
  </si>
  <si>
    <t xml:space="preserve">Vinicius Bertelli Atividades Medicas Ltd</t>
  </si>
  <si>
    <t xml:space="preserve">2.1.1.03.00851</t>
  </si>
  <si>
    <t xml:space="preserve">Daniel Cortela Serviços Medicos Ltda</t>
  </si>
  <si>
    <t xml:space="preserve">2.1.1.03.00856</t>
  </si>
  <si>
    <t xml:space="preserve">O.Z. Medical Ltda</t>
  </si>
  <si>
    <t xml:space="preserve">2.1.1.03.00858</t>
  </si>
  <si>
    <t xml:space="preserve">Trindade e Martins Serviços Medicos S/S</t>
  </si>
  <si>
    <t xml:space="preserve">2.1.1.03.00863</t>
  </si>
  <si>
    <t xml:space="preserve">DB Serviços Medicos Ltda</t>
  </si>
  <si>
    <t xml:space="preserve">2.1.1.03.00868</t>
  </si>
  <si>
    <t xml:space="preserve">Daniele Tomazeli Serviços Medicos Ltda</t>
  </si>
  <si>
    <t xml:space="preserve">2.1.1.03.00881</t>
  </si>
  <si>
    <t xml:space="preserve">LM Fernandes Serviços Medicos Ltda</t>
  </si>
  <si>
    <t xml:space="preserve">2.1.1.03.00884</t>
  </si>
  <si>
    <t xml:space="preserve">RTFogaca Saude Ltda</t>
  </si>
  <si>
    <t xml:space="preserve">2.1.1.03.00886</t>
  </si>
  <si>
    <t xml:space="preserve">Persona Servicos Medicos Ltda</t>
  </si>
  <si>
    <t xml:space="preserve">2.1.1.03.00892</t>
  </si>
  <si>
    <t xml:space="preserve">BARS Serviços Medicos Ltda</t>
  </si>
  <si>
    <t xml:space="preserve">2.1.1.03.00897</t>
  </si>
  <si>
    <t xml:space="preserve">Giovana Bocca Mancini Ltda</t>
  </si>
  <si>
    <t xml:space="preserve">2.1.1.03.00901</t>
  </si>
  <si>
    <t xml:space="preserve">JBP Serviços Medicos Ltda</t>
  </si>
  <si>
    <t xml:space="preserve">2.1.1.03.00909</t>
  </si>
  <si>
    <t xml:space="preserve">Paula Kohl Serviços Medicos Ltda</t>
  </si>
  <si>
    <t xml:space="preserve">2.1.1.03.00910</t>
  </si>
  <si>
    <t xml:space="preserve">RB Rezende Serviços Medicos</t>
  </si>
  <si>
    <t xml:space="preserve">2.1.1.03.00911</t>
  </si>
  <si>
    <t xml:space="preserve">Salus Clinica Medica S/S</t>
  </si>
  <si>
    <t xml:space="preserve">2.1.1.03.00926</t>
  </si>
  <si>
    <t xml:space="preserve">Rafaela Duarte Gasparotto Clinica Medica</t>
  </si>
  <si>
    <t xml:space="preserve">2.1.1.03.00930</t>
  </si>
  <si>
    <t xml:space="preserve">Vinhal Serviços Medicos Ltda</t>
  </si>
  <si>
    <t xml:space="preserve">2.1.1.03.00931</t>
  </si>
  <si>
    <t xml:space="preserve">Villela - Med Clinica Medica Ltda</t>
  </si>
  <si>
    <t xml:space="preserve">2.1.1.03.00941</t>
  </si>
  <si>
    <t xml:space="preserve">Dorigao Serviços Medicos S S Ltda</t>
  </si>
  <si>
    <t xml:space="preserve">2.1.1.03.00943</t>
  </si>
  <si>
    <t xml:space="preserve">CAO Centro Avançado em Oftalmologia Ltda</t>
  </si>
  <si>
    <t xml:space="preserve">2.1.1.03.00953</t>
  </si>
  <si>
    <t xml:space="preserve">Braga Serviços Medicos Ltda</t>
  </si>
  <si>
    <t xml:space="preserve">2.1.1.03.00956</t>
  </si>
  <si>
    <t xml:space="preserve">Helena Piton Machado Serviços Medicos Lt</t>
  </si>
  <si>
    <t xml:space="preserve">2.1.1.03.00959</t>
  </si>
  <si>
    <t xml:space="preserve">L E Soares de Arruda Clinica Medica Ltda</t>
  </si>
  <si>
    <t xml:space="preserve">2.1.1.03.00975</t>
  </si>
  <si>
    <t xml:space="preserve">B C Serviços Medicos Ltda</t>
  </si>
  <si>
    <t xml:space="preserve">2.1.1.03.00981</t>
  </si>
  <si>
    <t xml:space="preserve">Fabio Tomita da Rocha Lima Eireli</t>
  </si>
  <si>
    <t xml:space="preserve">2.1.1.03.00983</t>
  </si>
  <si>
    <t xml:space="preserve">Vlpopolin Saude Ltda</t>
  </si>
  <si>
    <t xml:space="preserve">2.1.1.03.00988</t>
  </si>
  <si>
    <t xml:space="preserve">Goncalves e Menezes Serviços Medicos Ltd</t>
  </si>
  <si>
    <t xml:space="preserve">2.1.1.03.00991</t>
  </si>
  <si>
    <t xml:space="preserve">MPPL Serviços Medicos Ltda</t>
  </si>
  <si>
    <t xml:space="preserve">2.1.1.03.00993</t>
  </si>
  <si>
    <t xml:space="preserve">HCO Atividades Médicas Ltda</t>
  </si>
  <si>
    <t xml:space="preserve">2.1.1.03.00994</t>
  </si>
  <si>
    <t xml:space="preserve">Lais Aguila Saude Ltda</t>
  </si>
  <si>
    <t xml:space="preserve">2.1.1.03.00998</t>
  </si>
  <si>
    <t xml:space="preserve">Clinica Ass.Med.Campos e Moretti Eireli</t>
  </si>
  <si>
    <t xml:space="preserve">2.1.1.03.00999</t>
  </si>
  <si>
    <t xml:space="preserve">Diversos-Prestadores de Serviços Med. PJ</t>
  </si>
  <si>
    <t xml:space="preserve">2.1.1.03.01002</t>
  </si>
  <si>
    <t xml:space="preserve">A. B. Q. G. Serviços Ltda</t>
  </si>
  <si>
    <t xml:space="preserve">2.1.1.03.01005</t>
  </si>
  <si>
    <t xml:space="preserve">A.C.L Serviços Medicos Ltda</t>
  </si>
  <si>
    <t xml:space="preserve">2.1.1.03.01006</t>
  </si>
  <si>
    <t xml:space="preserve">A.H Servicos Medicos Ltda</t>
  </si>
  <si>
    <t xml:space="preserve">2.1.1.03.01008</t>
  </si>
  <si>
    <t xml:space="preserve">Aaamartins Servicos Medicos Ltda</t>
  </si>
  <si>
    <t xml:space="preserve">2.1.1.03.01009</t>
  </si>
  <si>
    <t xml:space="preserve">Aar Servicos Medicos Ltda</t>
  </si>
  <si>
    <t xml:space="preserve">2.1.1.03.01011</t>
  </si>
  <si>
    <t xml:space="preserve">Afm Servicos Medicos Ltda</t>
  </si>
  <si>
    <t xml:space="preserve">2.1.1.03.01014</t>
  </si>
  <si>
    <t xml:space="preserve">Aj Meneghetti Serviços Médicos Ltda</t>
  </si>
  <si>
    <t xml:space="preserve">2.1.1.03.01015</t>
  </si>
  <si>
    <t xml:space="preserve">Ak Santana Servicos Medicos Ltda</t>
  </si>
  <si>
    <t xml:space="preserve">2.1.1.03.01016</t>
  </si>
  <si>
    <t xml:space="preserve">Alca Saude Servicos Medicos Ltda</t>
  </si>
  <si>
    <t xml:space="preserve">2.1.1.03.01017</t>
  </si>
  <si>
    <t xml:space="preserve">Alg Saude Ltda</t>
  </si>
  <si>
    <t xml:space="preserve">2.1.1.03.01020</t>
  </si>
  <si>
    <t xml:space="preserve">Amanda Gasparotto Servicos Medicos Ltda</t>
  </si>
  <si>
    <t xml:space="preserve">2.1.1.03.01021</t>
  </si>
  <si>
    <t xml:space="preserve">Amanda Morais Alves Ltda</t>
  </si>
  <si>
    <t xml:space="preserve">2.1.1.03.01024</t>
  </si>
  <si>
    <t xml:space="preserve">Ana Pontes Servicos De Saude Ltda</t>
  </si>
  <si>
    <t xml:space="preserve">2.1.1.03.01025</t>
  </si>
  <si>
    <t xml:space="preserve">Andreia De Oliveira Alves Bernardes Ltda</t>
  </si>
  <si>
    <t xml:space="preserve">2.1.1.03.01028</t>
  </si>
  <si>
    <t xml:space="preserve">Annik Rigon Serviços Medicos Ltda</t>
  </si>
  <si>
    <t xml:space="preserve">2.1.1.03.01029</t>
  </si>
  <si>
    <t xml:space="preserve">Apg Saude Ltda</t>
  </si>
  <si>
    <t xml:space="preserve">2.1.1.03.01035</t>
  </si>
  <si>
    <t xml:space="preserve">Barbara Bim Simoes Ltda</t>
  </si>
  <si>
    <t xml:space="preserve">2.1.1.03.01036</t>
  </si>
  <si>
    <t xml:space="preserve">Barbara Da Silva Paschoal Servicos Medic</t>
  </si>
  <si>
    <t xml:space="preserve">2.1.1.03.01040</t>
  </si>
  <si>
    <t xml:space="preserve">Bps Atendimento Medico Ltda</t>
  </si>
  <si>
    <t xml:space="preserve">2.1.1.03.01043</t>
  </si>
  <si>
    <t xml:space="preserve">Bruna Fonseca Silva Servicos Medicos Ltd</t>
  </si>
  <si>
    <t xml:space="preserve">2.1.1.03.01044</t>
  </si>
  <si>
    <t xml:space="preserve">Bueno &amp; Bueno Solucoes Medicas Ltda</t>
  </si>
  <si>
    <t xml:space="preserve">2.1.1.03.01045</t>
  </si>
  <si>
    <t xml:space="preserve">Cafe Benfatti Servicos Medicos Ltda</t>
  </si>
  <si>
    <t xml:space="preserve">2.1.1.03.01046</t>
  </si>
  <si>
    <t xml:space="preserve">Camila Goncalves Saude Ltda</t>
  </si>
  <si>
    <t xml:space="preserve">2.1.1.03.01049</t>
  </si>
  <si>
    <t xml:space="preserve">Cbbdo Oliveira Servicos Ltda</t>
  </si>
  <si>
    <t xml:space="preserve">2.1.1.03.01050</t>
  </si>
  <si>
    <t xml:space="preserve">Cecilia Correa Dias Saude Ltda</t>
  </si>
  <si>
    <t xml:space="preserve">2.1.1.03.01052</t>
  </si>
  <si>
    <t xml:space="preserve">Cesar Augusto Dos Reis Mendes Sociedade</t>
  </si>
  <si>
    <t xml:space="preserve">2.1.1.03.01054</t>
  </si>
  <si>
    <t xml:space="preserve">Cesario Servicos Medicos Ltda</t>
  </si>
  <si>
    <t xml:space="preserve">2.1.1.03.01055</t>
  </si>
  <si>
    <t xml:space="preserve">Chini Servicos Medicos Ltda</t>
  </si>
  <si>
    <t xml:space="preserve">2.1.1.03.01056</t>
  </si>
  <si>
    <t xml:space="preserve">Clinica Medica Araujo Freitas Ltda</t>
  </si>
  <si>
    <t xml:space="preserve">2.1.1.03.01059</t>
  </si>
  <si>
    <t xml:space="preserve">Crry Serviços Medicos Ltda</t>
  </si>
  <si>
    <t xml:space="preserve">2.1.1.03.01060</t>
  </si>
  <si>
    <t xml:space="preserve">Cruz Menezes Serviços Medicos Ltda</t>
  </si>
  <si>
    <t xml:space="preserve">2.1.1.03.01061</t>
  </si>
  <si>
    <t xml:space="preserve">D&amp;F Ltda</t>
  </si>
  <si>
    <t xml:space="preserve">2.1.1.03.01062</t>
  </si>
  <si>
    <t xml:space="preserve">Daniele Chiuso Clinica Medica Ltda</t>
  </si>
  <si>
    <t xml:space="preserve">2.1.1.03.01063</t>
  </si>
  <si>
    <t xml:space="preserve">Danielle Cristina Pereira Ltda</t>
  </si>
  <si>
    <t xml:space="preserve">2.1.1.03.01065</t>
  </si>
  <si>
    <t xml:space="preserve">David Servicos Medicos Ltda</t>
  </si>
  <si>
    <t xml:space="preserve">2.1.1.03.01066</t>
  </si>
  <si>
    <t xml:space="preserve">Dcpm Cirurgia Geral Ltda</t>
  </si>
  <si>
    <t xml:space="preserve">2.1.1.03.01067</t>
  </si>
  <si>
    <t xml:space="preserve">Dlr Medicos Slu Ltda</t>
  </si>
  <si>
    <t xml:space="preserve">2.1.1.03.01070</t>
  </si>
  <si>
    <t xml:space="preserve">Dra Marina Teixeira Rodrigues Clinica Me</t>
  </si>
  <si>
    <t xml:space="preserve">2.1.1.03.01071</t>
  </si>
  <si>
    <t xml:space="preserve">Laura Faleiros Servicos Medicos Ltda</t>
  </si>
  <si>
    <t xml:space="preserve">2.1.1.03.01073</t>
  </si>
  <si>
    <t xml:space="preserve">Ebz Servicos Medicos Ltda</t>
  </si>
  <si>
    <t xml:space="preserve">2.1.1.03.01074</t>
  </si>
  <si>
    <t xml:space="preserve">Ecoherz Diagnostico E Intervecao Cardiov</t>
  </si>
  <si>
    <t xml:space="preserve">2.1.1.03.01080</t>
  </si>
  <si>
    <t xml:space="preserve">Evandro Machado Ltda</t>
  </si>
  <si>
    <t xml:space="preserve">2.1.1.03.01083</t>
  </si>
  <si>
    <t xml:space="preserve">Fcs Servicos Medicos Ltda</t>
  </si>
  <si>
    <t xml:space="preserve">2.1.1.03.01085</t>
  </si>
  <si>
    <t xml:space="preserve">Fernanda Gomes Cezario Ltda</t>
  </si>
  <si>
    <t xml:space="preserve">2.1.1.03.01086</t>
  </si>
  <si>
    <t xml:space="preserve">Fi Servicos De Saude Ltda</t>
  </si>
  <si>
    <t xml:space="preserve">2.1.1.03.01087</t>
  </si>
  <si>
    <t xml:space="preserve">Fjr Medicina E Saude Ltda</t>
  </si>
  <si>
    <t xml:space="preserve">2.1.1.03.01088</t>
  </si>
  <si>
    <t xml:space="preserve">Foresto Crivelini Saude Ltda</t>
  </si>
  <si>
    <t xml:space="preserve">2.1.1.03.01089</t>
  </si>
  <si>
    <t xml:space="preserve">Fsf Saude Ltda</t>
  </si>
  <si>
    <t xml:space="preserve">2.1.1.03.01090</t>
  </si>
  <si>
    <t xml:space="preserve">G M Caselato Ltda</t>
  </si>
  <si>
    <t xml:space="preserve">2.1.1.03.01092</t>
  </si>
  <si>
    <t xml:space="preserve">Gabriela De Andrade Bachur Ltda</t>
  </si>
  <si>
    <t xml:space="preserve">2.1.1.03.01093</t>
  </si>
  <si>
    <t xml:space="preserve">Gauna Assistencia Medica Ltda</t>
  </si>
  <si>
    <t xml:space="preserve">2.1.1.03.01095</t>
  </si>
  <si>
    <t xml:space="preserve">Gbs Serviços Médicos Ltda</t>
  </si>
  <si>
    <t xml:space="preserve">2.1.1.03.01100</t>
  </si>
  <si>
    <t xml:space="preserve">Gpa Da Silva Servicos Medicos Ltda</t>
  </si>
  <si>
    <t xml:space="preserve">2.1.1.03.01104</t>
  </si>
  <si>
    <t xml:space="preserve">Gustavomed Servicos Medicos Ltda</t>
  </si>
  <si>
    <t xml:space="preserve">2.1.1.03.01105</t>
  </si>
  <si>
    <t xml:space="preserve">Hbx Servicos Medicos Ltda</t>
  </si>
  <si>
    <t xml:space="preserve">2.1.1.03.01107</t>
  </si>
  <si>
    <t xml:space="preserve">Hernani Conforti Psiquiatria E Psicotera</t>
  </si>
  <si>
    <t xml:space="preserve">2.1.1.03.01109</t>
  </si>
  <si>
    <t xml:space="preserve">Hs Pazin Servicos Medicos Ltda</t>
  </si>
  <si>
    <t xml:space="preserve">2.1.1.03.01110</t>
  </si>
  <si>
    <t xml:space="preserve">I Z A Serviços Medicos Ltda</t>
  </si>
  <si>
    <t xml:space="preserve">2.1.1.03.01112</t>
  </si>
  <si>
    <t xml:space="preserve">If Mamud Medicina Ltda</t>
  </si>
  <si>
    <t xml:space="preserve">2.1.1.03.01113</t>
  </si>
  <si>
    <t xml:space="preserve">Ihss Servicos Medicos Ltda</t>
  </si>
  <si>
    <t xml:space="preserve">2.1.1.03.01115</t>
  </si>
  <si>
    <t xml:space="preserve">Ingrid Vitoria Luna Fontes Figueiredo Lt</t>
  </si>
  <si>
    <t xml:space="preserve">2.1.1.03.01116</t>
  </si>
  <si>
    <t xml:space="preserve">Instituto De Anestesiologia E Medicina P</t>
  </si>
  <si>
    <t xml:space="preserve">2.1.1.03.01119</t>
  </si>
  <si>
    <t xml:space="preserve">Izimed Medicos Associados Ltda</t>
  </si>
  <si>
    <t xml:space="preserve">2.1.1.03.01120</t>
  </si>
  <si>
    <t xml:space="preserve">J.V.S.O Servicos Medicos Ltda</t>
  </si>
  <si>
    <t xml:space="preserve">2.1.1.03.01122</t>
  </si>
  <si>
    <t xml:space="preserve">Jb Clinica Ltda</t>
  </si>
  <si>
    <t xml:space="preserve">2.1.1.03.01124</t>
  </si>
  <si>
    <t xml:space="preserve">Jcjm Servicos Medicos Ltda</t>
  </si>
  <si>
    <t xml:space="preserve">2.1.1.03.01127</t>
  </si>
  <si>
    <t xml:space="preserve">Jmz Servicos Medicos Ltda</t>
  </si>
  <si>
    <t xml:space="preserve">2.1.1.03.01128</t>
  </si>
  <si>
    <t xml:space="preserve">Joao Pedro Gonçalves Paulino Servicos Me</t>
  </si>
  <si>
    <t xml:space="preserve">2.1.1.03.01129</t>
  </si>
  <si>
    <t xml:space="preserve">Joao Victor Albanezi Seroni Ltda</t>
  </si>
  <si>
    <t xml:space="preserve">2.1.1.03.01131</t>
  </si>
  <si>
    <t xml:space="preserve">Kfm Servicos Medicos Ltda</t>
  </si>
  <si>
    <t xml:space="preserve">2.1.1.03.01133</t>
  </si>
  <si>
    <t xml:space="preserve">L A E Servicos Medicos Ltda</t>
  </si>
  <si>
    <t xml:space="preserve">2.1.1.03.01134</t>
  </si>
  <si>
    <t xml:space="preserve">Lac Semesp Ltda</t>
  </si>
  <si>
    <t xml:space="preserve">2.1.1.03.01136</t>
  </si>
  <si>
    <t xml:space="preserve">Larissa Grandini Paiva Ltda</t>
  </si>
  <si>
    <t xml:space="preserve">2.1.1.03.01137</t>
  </si>
  <si>
    <t xml:space="preserve">Laura Coelho Serviços Medicos Ltda</t>
  </si>
  <si>
    <t xml:space="preserve">2.1.1.03.01140</t>
  </si>
  <si>
    <t xml:space="preserve">Lcterra Serviços Medicos Ltda</t>
  </si>
  <si>
    <t xml:space="preserve">2.1.1.03.01142</t>
  </si>
  <si>
    <t xml:space="preserve">Leonardo Lopes Lazarino Ltda</t>
  </si>
  <si>
    <t xml:space="preserve">2.1.1.03.01143</t>
  </si>
  <si>
    <t xml:space="preserve">Leonardo Salamaia Servicos Medicos Ltda</t>
  </si>
  <si>
    <t xml:space="preserve">2.1.1.03.01144</t>
  </si>
  <si>
    <t xml:space="preserve">Leonardo Silveira Solucoes Ltda</t>
  </si>
  <si>
    <t xml:space="preserve">2.1.1.03.01145</t>
  </si>
  <si>
    <t xml:space="preserve">Leonardo Vinicius Silva Lima Ltda</t>
  </si>
  <si>
    <t xml:space="preserve">2.1.1.03.01147</t>
  </si>
  <si>
    <t xml:space="preserve">Lfmalto Servicos Medicos Ltda</t>
  </si>
  <si>
    <t xml:space="preserve">2.1.1.03.01148</t>
  </si>
  <si>
    <t xml:space="preserve">Lgm Serviços Medicos Ltda</t>
  </si>
  <si>
    <t xml:space="preserve">2.1.1.03.01150</t>
  </si>
  <si>
    <t xml:space="preserve">Lhf Servicos De Saude Ltda</t>
  </si>
  <si>
    <t xml:space="preserve">2.1.1.03.01151</t>
  </si>
  <si>
    <t xml:space="preserve">Longhini Serviços Medicos Ltda</t>
  </si>
  <si>
    <t xml:space="preserve">2.1.1.03.01152</t>
  </si>
  <si>
    <t xml:space="preserve">Lr Cheade Servicos Medicos Ltda</t>
  </si>
  <si>
    <t xml:space="preserve">2.1.1.03.01153</t>
  </si>
  <si>
    <t xml:space="preserve">Ls Faria Ltda</t>
  </si>
  <si>
    <t xml:space="preserve">2.1.1.03.01154</t>
  </si>
  <si>
    <t xml:space="preserve">Lsc Servicos Medicos Ltda</t>
  </si>
  <si>
    <t xml:space="preserve">2.1.1.03.01155</t>
  </si>
  <si>
    <t xml:space="preserve">Lsf Serviços Medicos Ltda</t>
  </si>
  <si>
    <t xml:space="preserve">2.1.1.03.01157</t>
  </si>
  <si>
    <t xml:space="preserve">Lucas Guimaraes Medservicos Ltda</t>
  </si>
  <si>
    <t xml:space="preserve">2.1.1.03.01159</t>
  </si>
  <si>
    <t xml:space="preserve">Luisa Hercowitz Tagnin Ltda</t>
  </si>
  <si>
    <t xml:space="preserve">2.1.1.03.01161</t>
  </si>
  <si>
    <t xml:space="preserve">Lxa Servicos Medicos Ltda</t>
  </si>
  <si>
    <t xml:space="preserve">2.1.1.03.01162</t>
  </si>
  <si>
    <t xml:space="preserve">M A Possani Servicos Medicos Ltda</t>
  </si>
  <si>
    <t xml:space="preserve">2.1.1.03.01163</t>
  </si>
  <si>
    <t xml:space="preserve">M.T Alves Servicos Medicos Ltda</t>
  </si>
  <si>
    <t xml:space="preserve">2.1.1.03.01164</t>
  </si>
  <si>
    <t xml:space="preserve">Manoel Thomaz Servicos Medicos Ltda</t>
  </si>
  <si>
    <t xml:space="preserve">2.1.1.03.01165</t>
  </si>
  <si>
    <t xml:space="preserve">Manoela Abduch Sanches Servicos Medicos</t>
  </si>
  <si>
    <t xml:space="preserve">2.1.1.03.01167</t>
  </si>
  <si>
    <t xml:space="preserve">Marcio Ribeiro Trajano Telles Ltda</t>
  </si>
  <si>
    <t xml:space="preserve">2.1.1.03.01168</t>
  </si>
  <si>
    <t xml:space="preserve">Maria Eduarda Lelis Serviços Medicos Ltd</t>
  </si>
  <si>
    <t xml:space="preserve">2.1.1.03.01169</t>
  </si>
  <si>
    <t xml:space="preserve">Mariah Chagas Crippa Ltda</t>
  </si>
  <si>
    <t xml:space="preserve">2.1.1.03.01171</t>
  </si>
  <si>
    <t xml:space="preserve">Martha L S Silva Ltda</t>
  </si>
  <si>
    <t xml:space="preserve">2.1.1.03.01172</t>
  </si>
  <si>
    <t xml:space="preserve">Matheus Lot E Silva Ltda</t>
  </si>
  <si>
    <t xml:space="preserve">2.1.1.03.01174</t>
  </si>
  <si>
    <t xml:space="preserve">Mc Serviços Medicos Ltda</t>
  </si>
  <si>
    <t xml:space="preserve">2.1.1.03.01175</t>
  </si>
  <si>
    <t xml:space="preserve">Mcf Medicina Ltda</t>
  </si>
  <si>
    <t xml:space="preserve">2.1.1.03.01180</t>
  </si>
  <si>
    <t xml:space="preserve">Mf Servicos Medicos Ltda</t>
  </si>
  <si>
    <t xml:space="preserve">2.1.1.03.01183</t>
  </si>
  <si>
    <t xml:space="preserve">Mkd Oliveira Servicos Medicos Ltda</t>
  </si>
  <si>
    <t xml:space="preserve">2.1.1.03.01188</t>
  </si>
  <si>
    <t xml:space="preserve">Mroj Serviços Medicos Ltda</t>
  </si>
  <si>
    <t xml:space="preserve">2.1.1.03.01189</t>
  </si>
  <si>
    <t xml:space="preserve">Mv Servicos Medicos Ltda</t>
  </si>
  <si>
    <t xml:space="preserve">2.1.1.03.01190</t>
  </si>
  <si>
    <t xml:space="preserve">Natalia Cristina Silva Siqueira Ltda</t>
  </si>
  <si>
    <t xml:space="preserve">2.1.1.03.01191</t>
  </si>
  <si>
    <t xml:space="preserve">Nfsiq Servicos Medicos Ltda</t>
  </si>
  <si>
    <t xml:space="preserve">2.1.1.03.01192</t>
  </si>
  <si>
    <t xml:space="preserve">Nlv Saude Ltda</t>
  </si>
  <si>
    <t xml:space="preserve">2.1.1.03.01196</t>
  </si>
  <si>
    <t xml:space="preserve">P H Carvalho Pinheiro &amp; Cia Ltda</t>
  </si>
  <si>
    <t xml:space="preserve">2.1.1.03.01197</t>
  </si>
  <si>
    <t xml:space="preserve">Pamela Vidal Mendonca Mihi Servicos Medi</t>
  </si>
  <si>
    <t xml:space="preserve">2.1.1.03.01198</t>
  </si>
  <si>
    <t xml:space="preserve">Pantuzi De Morais Assistencia Medica Ltd</t>
  </si>
  <si>
    <t xml:space="preserve">2.1.1.03.01203</t>
  </si>
  <si>
    <t xml:space="preserve">Pelizon &amp; Martins Atividades Medicas Ltd</t>
  </si>
  <si>
    <t xml:space="preserve">2.1.1.03.01205</t>
  </si>
  <si>
    <t xml:space="preserve">Perillo Servicos Medicos Ltda</t>
  </si>
  <si>
    <t xml:space="preserve">2.1.1.03.01213</t>
  </si>
  <si>
    <t xml:space="preserve">R. F. Fachin Tratamento Medico Ltda</t>
  </si>
  <si>
    <t xml:space="preserve">2.1.1.03.01214</t>
  </si>
  <si>
    <t xml:space="preserve">R. Muller Servicos Medicos Ltda</t>
  </si>
  <si>
    <t xml:space="preserve">2.1.1.03.01215</t>
  </si>
  <si>
    <t xml:space="preserve">Radhamed Ltda</t>
  </si>
  <si>
    <t xml:space="preserve">2.1.1.03.01216</t>
  </si>
  <si>
    <t xml:space="preserve">Rafaela F Potrich Ltda</t>
  </si>
  <si>
    <t xml:space="preserve">2.1.1.03.01217</t>
  </si>
  <si>
    <t xml:space="preserve">Rb Servicos Medicos Ltda</t>
  </si>
  <si>
    <t xml:space="preserve">2.1.1.03.01222</t>
  </si>
  <si>
    <t xml:space="preserve">Sabrina Duarte Gonçalves Ltda</t>
  </si>
  <si>
    <t xml:space="preserve">2.1.1.03.01231</t>
  </si>
  <si>
    <t xml:space="preserve">Siquelli Servicos Medicos Ltda</t>
  </si>
  <si>
    <t xml:space="preserve">2.1.1.03.01233</t>
  </si>
  <si>
    <t xml:space="preserve">Stefanie Vitoria Servicos Medicos Ltda</t>
  </si>
  <si>
    <t xml:space="preserve">2.1.1.03.01235</t>
  </si>
  <si>
    <t xml:space="preserve">Taina S. F. Servicos Medicos</t>
  </si>
  <si>
    <t xml:space="preserve">2.1.1.03.01236</t>
  </si>
  <si>
    <t xml:space="preserve">Taveira Fernandes - Serviços Medicos Ltd</t>
  </si>
  <si>
    <t xml:space="preserve">2.1.1.03.01238</t>
  </si>
  <si>
    <t xml:space="preserve">Tlot Servicos Medicos Ltda</t>
  </si>
  <si>
    <t xml:space="preserve">2.1.1.03.01240</t>
  </si>
  <si>
    <t xml:space="preserve">Tomiyama Servicos Medicos Ltda</t>
  </si>
  <si>
    <t xml:space="preserve">2.1.1.03.01241</t>
  </si>
  <si>
    <t xml:space="preserve">Tortorello Assistencia Medica Ltda</t>
  </si>
  <si>
    <t xml:space="preserve">2.1.1.03.01242</t>
  </si>
  <si>
    <t xml:space="preserve">Tulio Aguiar Farias Ltda</t>
  </si>
  <si>
    <t xml:space="preserve">2.1.1.03.01247</t>
  </si>
  <si>
    <t xml:space="preserve">Vcp Chaud Servicos Medicos Ltda</t>
  </si>
  <si>
    <t xml:space="preserve">2.1.1.03.01248</t>
  </si>
  <si>
    <t xml:space="preserve">Veronica Franco Servicos Medicos Ltda</t>
  </si>
  <si>
    <t xml:space="preserve">2.1.1.03.01252</t>
  </si>
  <si>
    <t xml:space="preserve">Victoria Turra Navarro Ltda</t>
  </si>
  <si>
    <t xml:space="preserve">2.1.1.03.01253</t>
  </si>
  <si>
    <t xml:space="preserve">Vida &amp; Saude Servicos Medicos Ltda</t>
  </si>
  <si>
    <t xml:space="preserve">2.1.1.03.01254</t>
  </si>
  <si>
    <t xml:space="preserve">Vida Medicina &amp; Saude Ltda</t>
  </si>
  <si>
    <t xml:space="preserve">2.1.1.03.01255</t>
  </si>
  <si>
    <t xml:space="preserve">Vieira Servicos Medicos Ltda</t>
  </si>
  <si>
    <t xml:space="preserve">2.1.1.03.01259</t>
  </si>
  <si>
    <t xml:space="preserve">Zafani Servicos Medicos Ltda</t>
  </si>
  <si>
    <t xml:space="preserve">2.1.1.03.01260</t>
  </si>
  <si>
    <t xml:space="preserve">Zibiani Santana Servicos Medicos Ltda</t>
  </si>
  <si>
    <t xml:space="preserve">2.1.1.03.01261</t>
  </si>
  <si>
    <t xml:space="preserve">Zt Serviços Médicos Ltda</t>
  </si>
  <si>
    <t xml:space="preserve">2.1.1.03.01263</t>
  </si>
  <si>
    <t xml:space="preserve">Ana Mariani Servicos Medicos Ltda</t>
  </si>
  <si>
    <t xml:space="preserve">2.1.1.03.01264</t>
  </si>
  <si>
    <t xml:space="preserve">Alvaro Macedo Sm Ltda</t>
  </si>
  <si>
    <t xml:space="preserve">2.1.1.03.01267</t>
  </si>
  <si>
    <t xml:space="preserve">Tg Servicos Medicos Ltda</t>
  </si>
  <si>
    <t xml:space="preserve">2.1.1.03.01268</t>
  </si>
  <si>
    <t xml:space="preserve">L F Servicos Medicos Ltda</t>
  </si>
  <si>
    <t xml:space="preserve">2.1.1.03.01270</t>
  </si>
  <si>
    <t xml:space="preserve">Chrystian Oliveira Honorato Ltda</t>
  </si>
  <si>
    <t xml:space="preserve">2.1.1.03.01271</t>
  </si>
  <si>
    <t xml:space="preserve">Els - Servicos Medicos Ltda</t>
  </si>
  <si>
    <t xml:space="preserve">2.1.1.03.01273</t>
  </si>
  <si>
    <t xml:space="preserve">Mtj Servicos Medicos Ltda</t>
  </si>
  <si>
    <t xml:space="preserve">2.1.1.03.01276</t>
  </si>
  <si>
    <t xml:space="preserve">Lmclinic Servicos Medicos Ltda</t>
  </si>
  <si>
    <t xml:space="preserve">2.1.1.03.01277</t>
  </si>
  <si>
    <t xml:space="preserve">Lsl Servicos Medicos Ltda</t>
  </si>
  <si>
    <t xml:space="preserve">2.1.1.03.01278</t>
  </si>
  <si>
    <t xml:space="preserve">Barbara Narciso Saude Ltda</t>
  </si>
  <si>
    <t xml:space="preserve">2.1.1.03.01279</t>
  </si>
  <si>
    <t xml:space="preserve">Dda Servicos Medicos Ltda</t>
  </si>
  <si>
    <t xml:space="preserve">2.1.1.03.01284</t>
  </si>
  <si>
    <t xml:space="preserve">Vcg Servicos Medicos Ltda</t>
  </si>
  <si>
    <t xml:space="preserve">2.1.1.03.01286</t>
  </si>
  <si>
    <t xml:space="preserve">Mpm Servicos Medicos Ltda</t>
  </si>
  <si>
    <t xml:space="preserve">2.1.1.03.01287</t>
  </si>
  <si>
    <t xml:space="preserve">Alexandre Salles De Faria Serviços Médic</t>
  </si>
  <si>
    <t xml:space="preserve">2.1.1.03.01288</t>
  </si>
  <si>
    <t xml:space="preserve">Clinica Medica Alves Urias &amp; Garcia Ltda</t>
  </si>
  <si>
    <t xml:space="preserve">2.1.1.03.01290</t>
  </si>
  <si>
    <t xml:space="preserve">Vnr Saude Ltda</t>
  </si>
  <si>
    <t xml:space="preserve">2.1.1.03.01291</t>
  </si>
  <si>
    <t xml:space="preserve">Vlg Servicos Medicos Ltda</t>
  </si>
  <si>
    <t xml:space="preserve">2.1.1.03.01292</t>
  </si>
  <si>
    <t xml:space="preserve">Atosmed Servicos E Saude Ltda</t>
  </si>
  <si>
    <t xml:space="preserve">2.1.1.03.01293</t>
  </si>
  <si>
    <t xml:space="preserve">2.1.1.03.01295</t>
  </si>
  <si>
    <t xml:space="preserve">Ribeiro &amp; Almeida Serv Medicos Ltda</t>
  </si>
  <si>
    <t xml:space="preserve">2.1.1.03.01296</t>
  </si>
  <si>
    <t xml:space="preserve">Bruno B M Costa Serv Medicos Ltda</t>
  </si>
  <si>
    <t xml:space="preserve">2.1.1.03.01297</t>
  </si>
  <si>
    <t xml:space="preserve">Sa &amp; Shelman Serv Medicos Ltda</t>
  </si>
  <si>
    <t xml:space="preserve">2.1.1.03.01298</t>
  </si>
  <si>
    <t xml:space="preserve">D Peliciari Clinica Medica Ltda</t>
  </si>
  <si>
    <t xml:space="preserve">2.1.1.03.01299</t>
  </si>
  <si>
    <t xml:space="preserve">E &amp; J V Soares Clinica Medica Ltda</t>
  </si>
  <si>
    <t xml:space="preserve">2.1.1.03.01300</t>
  </si>
  <si>
    <t xml:space="preserve">Kl Rabelo Medicina Ltda</t>
  </si>
  <si>
    <t xml:space="preserve">2.1.1.03.01302</t>
  </si>
  <si>
    <t xml:space="preserve">Sf Atividades Medicas Ltda</t>
  </si>
  <si>
    <t xml:space="preserve">2.1.1.03.01303</t>
  </si>
  <si>
    <t xml:space="preserve">Barreto Servicos Medicos Ltda</t>
  </si>
  <si>
    <t xml:space="preserve">2.1.1.03.01304</t>
  </si>
  <si>
    <t xml:space="preserve">Silveira Servicos Medicos Ltda</t>
  </si>
  <si>
    <t xml:space="preserve">2.1.1.03.01305</t>
  </si>
  <si>
    <t xml:space="preserve">J Thigui Servicos Medicos Ltda</t>
  </si>
  <si>
    <t xml:space="preserve">2.1.1.03.01306</t>
  </si>
  <si>
    <t xml:space="preserve">Ji Servicos Medicos Ltda</t>
  </si>
  <si>
    <t xml:space="preserve">2.1.1.03.01307</t>
  </si>
  <si>
    <t xml:space="preserve">Lmbj Saude Ltda</t>
  </si>
  <si>
    <t xml:space="preserve">2.1.1.03.01308</t>
  </si>
  <si>
    <t xml:space="preserve">Dourado &amp; Lira Saude Ltda</t>
  </si>
  <si>
    <t xml:space="preserve">2.1.1.03.01309</t>
  </si>
  <si>
    <t xml:space="preserve">L M P Rodrigues Serv Medicos Ltda</t>
  </si>
  <si>
    <t xml:space="preserve">2.1.1.03.01310</t>
  </si>
  <si>
    <t xml:space="preserve">Traumatopedia Saude Ltda</t>
  </si>
  <si>
    <t xml:space="preserve">2.1.1.03.01311</t>
  </si>
  <si>
    <t xml:space="preserve">L &amp; N Borges De Melo Ltda</t>
  </si>
  <si>
    <t xml:space="preserve">2.1.1.03.01312</t>
  </si>
  <si>
    <t xml:space="preserve">Klarosk Ismael Serv Medicos Ltda</t>
  </si>
  <si>
    <t xml:space="preserve">2.1.1.03.01314</t>
  </si>
  <si>
    <t xml:space="preserve">Mcn Servicos Medicos Ltda</t>
  </si>
  <si>
    <t xml:space="preserve">2.1.1.03.01316</t>
  </si>
  <si>
    <t xml:space="preserve">Devita Servicos Medicos Ltda</t>
  </si>
  <si>
    <t xml:space="preserve">2.1.1.03.01317</t>
  </si>
  <si>
    <t xml:space="preserve">Mtm Servicos De Medicina Ltda</t>
  </si>
  <si>
    <t xml:space="preserve">2.1.1.03.01318</t>
  </si>
  <si>
    <t xml:space="preserve">Nnt Servicos Medicos Ltda</t>
  </si>
  <si>
    <t xml:space="preserve">2.1.1.03.01319</t>
  </si>
  <si>
    <t xml:space="preserve">Kempf Servicos Medicos Ltda</t>
  </si>
  <si>
    <t xml:space="preserve">2.1.1.03.01320</t>
  </si>
  <si>
    <t xml:space="preserve">Pedro Francisco De Mattos Moreno</t>
  </si>
  <si>
    <t xml:space="preserve">2.1.1.03.01321</t>
  </si>
  <si>
    <t xml:space="preserve">Montanheiro Servicos Medicos Ltda</t>
  </si>
  <si>
    <t xml:space="preserve">2.1.1.03.01322</t>
  </si>
  <si>
    <t xml:space="preserve">Felipe Zuccolotto De Almeida Ltda</t>
  </si>
  <si>
    <t xml:space="preserve">2.1.1.03.01323</t>
  </si>
  <si>
    <t xml:space="preserve">Veneroni Martins Saude Ltda</t>
  </si>
  <si>
    <t xml:space="preserve">2.1.1.03.01324</t>
  </si>
  <si>
    <t xml:space="preserve">Garb Atendimento Medico Amb Ltda</t>
  </si>
  <si>
    <t xml:space="preserve">2.1.1.03.01325</t>
  </si>
  <si>
    <t xml:space="preserve">Lps Servicos Medicos Ltda</t>
  </si>
  <si>
    <t xml:space="preserve">2.1.1.03.01326</t>
  </si>
  <si>
    <t xml:space="preserve">Nakao Assistencia Medica Ltda</t>
  </si>
  <si>
    <t xml:space="preserve">2.1.1.03.01327</t>
  </si>
  <si>
    <t xml:space="preserve">Nathalia Desiderio Ltda</t>
  </si>
  <si>
    <t xml:space="preserve">2.1.1.03.01328</t>
  </si>
  <si>
    <t xml:space="preserve">Prr Servicos Medicos Ltda</t>
  </si>
  <si>
    <t xml:space="preserve">2.1.1.03.01331</t>
  </si>
  <si>
    <t xml:space="preserve">Candido Paulino De Paiva Netto Ltda</t>
  </si>
  <si>
    <t xml:space="preserve">2.1.1.03.01332</t>
  </si>
  <si>
    <t xml:space="preserve">R.B Servicos Medicos E Saude Ltda</t>
  </si>
  <si>
    <t xml:space="preserve">2.1.1.03.01333</t>
  </si>
  <si>
    <t xml:space="preserve">L. M. Saude Ltda</t>
  </si>
  <si>
    <t xml:space="preserve">2.1.1.03.01334</t>
  </si>
  <si>
    <t xml:space="preserve">Ana Luisa Gatti Ltda</t>
  </si>
  <si>
    <t xml:space="preserve">2.1.1.03.01335</t>
  </si>
  <si>
    <t xml:space="preserve">C Garcia Servicos Medicos Ltda</t>
  </si>
  <si>
    <t xml:space="preserve">2.1.1.03.01336</t>
  </si>
  <si>
    <t xml:space="preserve">Mped Servicos Medicos Ltda</t>
  </si>
  <si>
    <t xml:space="preserve">2.1.1.03.01338</t>
  </si>
  <si>
    <t xml:space="preserve">Stella Lage Servicos Medicos Ltda</t>
  </si>
  <si>
    <t xml:space="preserve">2.1.1.03.01339</t>
  </si>
  <si>
    <t xml:space="preserve">Rafael Dantas D Alessandro Ltda</t>
  </si>
  <si>
    <t xml:space="preserve">2.1.1.03.01340</t>
  </si>
  <si>
    <t xml:space="preserve">Mgtmi Saude Ltda</t>
  </si>
  <si>
    <t xml:space="preserve">2.1.1.03.01342</t>
  </si>
  <si>
    <t xml:space="preserve">Guimaraes Guedes Serv Medicos Ltda</t>
  </si>
  <si>
    <t xml:space="preserve">2.1.1.03.01343</t>
  </si>
  <si>
    <t xml:space="preserve">Moises Silvestre Serv Medicos Ltda</t>
  </si>
  <si>
    <t xml:space="preserve">2.1.1.03.01344</t>
  </si>
  <si>
    <t xml:space="preserve">Lcr Servicos Medicos Ltda</t>
  </si>
  <si>
    <t xml:space="preserve">2.1.1.03.01345</t>
  </si>
  <si>
    <t xml:space="preserve">Crescentia Servicos Medicos Ltda</t>
  </si>
  <si>
    <t xml:space="preserve">2.1.1.03.01346</t>
  </si>
  <si>
    <t xml:space="preserve">Farad &amp; Giraldi Serv Medicos Ltda</t>
  </si>
  <si>
    <t xml:space="preserve">2.1.1.03.01347</t>
  </si>
  <si>
    <t xml:space="preserve">Guilherme Balbino Serv Medicos Ltda</t>
  </si>
  <si>
    <t xml:space="preserve">2.1.1.03.01348</t>
  </si>
  <si>
    <t xml:space="preserve">Julia Luisa Campos Caixeta Ltda</t>
  </si>
  <si>
    <t xml:space="preserve">2.1.1.03.01349</t>
  </si>
  <si>
    <t xml:space="preserve">B &amp; D Medlife Ltda</t>
  </si>
  <si>
    <t xml:space="preserve">2.1.1.03.01351</t>
  </si>
  <si>
    <t xml:space="preserve">Ana Luisa Pinheiro Dos Santos Ltda</t>
  </si>
  <si>
    <t xml:space="preserve">2.1.1.03.01352</t>
  </si>
  <si>
    <t xml:space="preserve">Ana Carolina Aguiar Serv Med Ltda</t>
  </si>
  <si>
    <t xml:space="preserve">2.1.1.03.01353</t>
  </si>
  <si>
    <t xml:space="preserve">Beatriz Simoes Tiago Serv Med Ltda</t>
  </si>
  <si>
    <t xml:space="preserve">2.1.1.03.01354</t>
  </si>
  <si>
    <t xml:space="preserve">Caroline Yuassa Serv Medicos Ltda</t>
  </si>
  <si>
    <t xml:space="preserve">2.1.1.03.01355</t>
  </si>
  <si>
    <t xml:space="preserve">Cesar F B De O Junqueira Ltda</t>
  </si>
  <si>
    <t xml:space="preserve">2.1.1.03.01356</t>
  </si>
  <si>
    <t xml:space="preserve">Clinica Medica De Genova Ltda</t>
  </si>
  <si>
    <t xml:space="preserve">2.1.1.03.01357</t>
  </si>
  <si>
    <t xml:space="preserve">Vms Assistencia Medica Ltda</t>
  </si>
  <si>
    <t xml:space="preserve">2.1.1.03.01359</t>
  </si>
  <si>
    <t xml:space="preserve">Lm Fiori Medicinal Ltda</t>
  </si>
  <si>
    <t xml:space="preserve">2.1.1.03.01360</t>
  </si>
  <si>
    <t xml:space="preserve">Lucas Menin De Oliveira Ltda</t>
  </si>
  <si>
    <t xml:space="preserve">2.1.1.03.01361</t>
  </si>
  <si>
    <t xml:space="preserve">Maria Luiza Pozza Lima Ltda</t>
  </si>
  <si>
    <t xml:space="preserve">2.1.1.03.01362</t>
  </si>
  <si>
    <t xml:space="preserve">Mila Mucci Ltda</t>
  </si>
  <si>
    <t xml:space="preserve">2.1.1.03.01363</t>
  </si>
  <si>
    <t xml:space="preserve">Mota Lopes Serv Medicos Ltda</t>
  </si>
  <si>
    <t xml:space="preserve">2.1.1.03.01365</t>
  </si>
  <si>
    <t xml:space="preserve">Virginia Maia Serv Medicos Ltda</t>
  </si>
  <si>
    <t xml:space="preserve">2.1.1.03.01366</t>
  </si>
  <si>
    <t xml:space="preserve">Llrs Servicos Medicos Ltda</t>
  </si>
  <si>
    <t xml:space="preserve">2.1.1.03.01367</t>
  </si>
  <si>
    <t xml:space="preserve">M Ferro Medicina E Saude Ltda</t>
  </si>
  <si>
    <t xml:space="preserve">2.1.1.03.01369</t>
  </si>
  <si>
    <t xml:space="preserve">Caroline Marconatto Serv Medicos Ltda</t>
  </si>
  <si>
    <t xml:space="preserve">2.1.1.03.01370</t>
  </si>
  <si>
    <t xml:space="preserve">Iwamoto Servicos De Saude Ltda</t>
  </si>
  <si>
    <t xml:space="preserve">2.1.1.03.01371</t>
  </si>
  <si>
    <t xml:space="preserve">Unser Servicos Medicos Ltda</t>
  </si>
  <si>
    <t xml:space="preserve">2.1.1.03.01372</t>
  </si>
  <si>
    <t xml:space="preserve">Lmti Servicos Medicos Ltda</t>
  </si>
  <si>
    <t xml:space="preserve">2.1.1.03.01373</t>
  </si>
  <si>
    <t xml:space="preserve">F. Oliveira Servicos Medicos Ltda</t>
  </si>
  <si>
    <t xml:space="preserve">2.1.1.03.01374</t>
  </si>
  <si>
    <t xml:space="preserve">Edla &amp; Favaretto Servicos Ltda</t>
  </si>
  <si>
    <t xml:space="preserve">2.1.1.03.01375</t>
  </si>
  <si>
    <t xml:space="preserve">Clinica Medica Jpg Ltda </t>
  </si>
  <si>
    <t xml:space="preserve">2.1.1.03.01376</t>
  </si>
  <si>
    <t xml:space="preserve">Calefi Nogueira Servicos Medicos Ltda</t>
  </si>
  <si>
    <t xml:space="preserve">2.1.1.03.01377</t>
  </si>
  <si>
    <t xml:space="preserve">Bento Leite Servicos Medicos Ltda</t>
  </si>
  <si>
    <t xml:space="preserve">2.1.1.03.01378</t>
  </si>
  <si>
    <t xml:space="preserve">Beatriz Araujo Milan Ltda</t>
  </si>
  <si>
    <t xml:space="preserve">2.1.1.03.01380</t>
  </si>
  <si>
    <t xml:space="preserve">Agmed Servicos Medicos Ltda</t>
  </si>
  <si>
    <t xml:space="preserve">2.1.1.03.01381</t>
  </si>
  <si>
    <t xml:space="preserve">Abnalmeida Servicos Medicos Ltda</t>
  </si>
  <si>
    <t xml:space="preserve">2.1.1.03.01382</t>
  </si>
  <si>
    <t xml:space="preserve">A. B. Meyer Servicos Medicos Ltda</t>
  </si>
  <si>
    <t xml:space="preserve">2.1.1.03.01383</t>
  </si>
  <si>
    <t xml:space="preserve">Henriques Neves Ltda</t>
  </si>
  <si>
    <t xml:space="preserve">2.1.1.03.01384</t>
  </si>
  <si>
    <t xml:space="preserve">Gc Cussioli Servicos Medicos Ltda</t>
  </si>
  <si>
    <t xml:space="preserve">2.1.1.03.01385</t>
  </si>
  <si>
    <t xml:space="preserve">Ithalo Costa Medicina E Saude Ltda</t>
  </si>
  <si>
    <t xml:space="preserve">2.1.1.03.01386</t>
  </si>
  <si>
    <t xml:space="preserve">Jessica Couto Dos Anjos Serv Med Ltda</t>
  </si>
  <si>
    <t xml:space="preserve">2.1.1.03.01387</t>
  </si>
  <si>
    <t xml:space="preserve">Jrr Servicos Medicos Ltda</t>
  </si>
  <si>
    <t xml:space="preserve">2.1.1.03.01388</t>
  </si>
  <si>
    <t xml:space="preserve">Julia Helena Ferreira Ltda</t>
  </si>
  <si>
    <t xml:space="preserve">2.1.1.03.01389</t>
  </si>
  <si>
    <t xml:space="preserve">Lais F Valenciano Me</t>
  </si>
  <si>
    <t xml:space="preserve">2.1.1.03.01390</t>
  </si>
  <si>
    <t xml:space="preserve">Liberdade Serv Em Saude Ltda</t>
  </si>
  <si>
    <t xml:space="preserve">2.1.1.03.01391</t>
  </si>
  <si>
    <t xml:space="preserve">Med Integrativa Saude Fisica E Mental</t>
  </si>
  <si>
    <t xml:space="preserve">2.1.1.03.01392</t>
  </si>
  <si>
    <t xml:space="preserve">Meh Ferrer Assistencia Medica Ss Ltda</t>
  </si>
  <si>
    <t xml:space="preserve">2.1.1.03.01393</t>
  </si>
  <si>
    <t xml:space="preserve">Mingatto R Geco Serv Med Ltda</t>
  </si>
  <si>
    <t xml:space="preserve">2.1.1.03.01394</t>
  </si>
  <si>
    <t xml:space="preserve">Olimpio Serv Medicos Ltda</t>
  </si>
  <si>
    <t xml:space="preserve">2.1.1.03.01396</t>
  </si>
  <si>
    <t xml:space="preserve">Peixoto Fins Serv Med Esp Ltda</t>
  </si>
  <si>
    <t xml:space="preserve">2.1.1.03.01397</t>
  </si>
  <si>
    <t xml:space="preserve">Rba Servicos De Saude Ltda</t>
  </si>
  <si>
    <t xml:space="preserve">2.1.1.03.01398</t>
  </si>
  <si>
    <t xml:space="preserve">Relles C. Gomes Serv Med Ltda</t>
  </si>
  <si>
    <t xml:space="preserve">2.1.1.03.01399</t>
  </si>
  <si>
    <t xml:space="preserve">Rscc Medicalcare Serv Medicos Ss</t>
  </si>
  <si>
    <t xml:space="preserve">2.1.1.03.01400</t>
  </si>
  <si>
    <t xml:space="preserve">Scor Servicos Medicos Ltda</t>
  </si>
  <si>
    <t xml:space="preserve">2.1.1.03.01403</t>
  </si>
  <si>
    <t xml:space="preserve">Vitral Servicos Medicos Ltda</t>
  </si>
  <si>
    <t xml:space="preserve">2.1.1.03.01404</t>
  </si>
  <si>
    <t xml:space="preserve">Bln Servicos Medicos Ltda</t>
  </si>
  <si>
    <t xml:space="preserve">2.1.1.03.01407</t>
  </si>
  <si>
    <t xml:space="preserve">Afrm Medicina E Saude Ltda</t>
  </si>
  <si>
    <t xml:space="preserve">2.1.1.03.01408</t>
  </si>
  <si>
    <t xml:space="preserve">Anna Julia Guiraldeli Ltda</t>
  </si>
  <si>
    <t xml:space="preserve">2.1.1.03.01409</t>
  </si>
  <si>
    <t xml:space="preserve">Battel Moreira Servicos Medicos Ltda</t>
  </si>
  <si>
    <t xml:space="preserve">2.1.1.03.01410</t>
  </si>
  <si>
    <t xml:space="preserve">Jose Mario Gadiani Ferrarini Ltda</t>
  </si>
  <si>
    <t xml:space="preserve">2.1.1.03.01413</t>
  </si>
  <si>
    <t xml:space="preserve">Giovanna Legnari Clinica Medica Ltda</t>
  </si>
  <si>
    <t xml:space="preserve">2.1.1.03.01414</t>
  </si>
  <si>
    <t xml:space="preserve">Is Melo Servicos Medicos Ltda</t>
  </si>
  <si>
    <t xml:space="preserve">2.1.1.03.01416</t>
  </si>
  <si>
    <t xml:space="preserve">Mb Servicos Medicos E Saude Ltda</t>
  </si>
  <si>
    <t xml:space="preserve">2.1.1.03.01417</t>
  </si>
  <si>
    <t xml:space="preserve">Ls Lima Servicos Medicos Ltda</t>
  </si>
  <si>
    <t xml:space="preserve">2.1.1.03.01418</t>
  </si>
  <si>
    <t xml:space="preserve">Leticia Barbosa Lima Ltda</t>
  </si>
  <si>
    <t xml:space="preserve">2.1.1.03.01419</t>
  </si>
  <si>
    <t xml:space="preserve">Lara Luz Ltda</t>
  </si>
  <si>
    <t xml:space="preserve">2.1.1.03.01420</t>
  </si>
  <si>
    <t xml:space="preserve">Kml Servicos Medicos Ltda</t>
  </si>
  <si>
    <t xml:space="preserve">2.1.1.03.01421</t>
  </si>
  <si>
    <t xml:space="preserve">Jose Eduardo Maurano Filho Ltda</t>
  </si>
  <si>
    <t xml:space="preserve">2.1.1.03.01422</t>
  </si>
  <si>
    <t xml:space="preserve">Jb-Med Servicos Medicos Ltda</t>
  </si>
  <si>
    <t xml:space="preserve">2.1.1.03.01423</t>
  </si>
  <si>
    <t xml:space="preserve">J G Marra Medicina Ltda</t>
  </si>
  <si>
    <t xml:space="preserve">2.1.1.03.01425</t>
  </si>
  <si>
    <t xml:space="preserve">Uejima Ltda</t>
  </si>
  <si>
    <t xml:space="preserve">2.1.1.03.01426</t>
  </si>
  <si>
    <t xml:space="preserve">Rf Visitas Domiciliares Ltda</t>
  </si>
  <si>
    <t xml:space="preserve">2.1.1.03.01427</t>
  </si>
  <si>
    <t xml:space="preserve">Faleiros, Leite, Peres Ltda</t>
  </si>
  <si>
    <t xml:space="preserve">2.1.1.03.01428</t>
  </si>
  <si>
    <t xml:space="preserve">Mathias Servicos Medicos Ltda</t>
  </si>
  <si>
    <t xml:space="preserve">2.1.1.03.01429</t>
  </si>
  <si>
    <t xml:space="preserve">Amanda Aguiar Loureiro</t>
  </si>
  <si>
    <t xml:space="preserve">2.1.1.03.01430</t>
  </si>
  <si>
    <t xml:space="preserve">Rrp Servicos Medicos Ltda</t>
  </si>
  <si>
    <t xml:space="preserve">2.1.1.03.01433</t>
  </si>
  <si>
    <t xml:space="preserve">Bgo Saude Ltda</t>
  </si>
  <si>
    <t xml:space="preserve">2.1.1.03.01434</t>
  </si>
  <si>
    <t xml:space="preserve">Centellas Medicos Ltda</t>
  </si>
  <si>
    <t xml:space="preserve">2.1.1.03.01435</t>
  </si>
  <si>
    <t xml:space="preserve">Ana Luiza Pinheiro Rezende Ltda</t>
  </si>
  <si>
    <t xml:space="preserve">2.1.1.03.01436</t>
  </si>
  <si>
    <t xml:space="preserve">Anaisa Michelino Serv Medicos Ltda</t>
  </si>
  <si>
    <t xml:space="preserve">2.1.1.03.01437</t>
  </si>
  <si>
    <t xml:space="preserve">Barcellos Cuidados Em Saude Ltda</t>
  </si>
  <si>
    <t xml:space="preserve">2.1.1.03.01438</t>
  </si>
  <si>
    <t xml:space="preserve">Bars Servicos De Saude Ltda</t>
  </si>
  <si>
    <t xml:space="preserve">2.1.1.03.01439</t>
  </si>
  <si>
    <t xml:space="preserve">Gabriela Busnello Felipe Ltda</t>
  </si>
  <si>
    <t xml:space="preserve">2.1.1.03.01440</t>
  </si>
  <si>
    <t xml:space="preserve">Beatriz Pereira De O Ltda</t>
  </si>
  <si>
    <t xml:space="preserve">2.1.1.03.01441</t>
  </si>
  <si>
    <t xml:space="preserve">Cbb Saude Ltda</t>
  </si>
  <si>
    <t xml:space="preserve">2.1.1.03.01442</t>
  </si>
  <si>
    <t xml:space="preserve">Clin Med Amanda Kakumoto Ltda</t>
  </si>
  <si>
    <t xml:space="preserve">2.1.1.03.01443</t>
  </si>
  <si>
    <t xml:space="preserve">Clinica Medica M.A.B Ltda</t>
  </si>
  <si>
    <t xml:space="preserve">2.1.1.03.01444</t>
  </si>
  <si>
    <t xml:space="preserve">Marcelo Cesarino Cestari Ltda</t>
  </si>
  <si>
    <t xml:space="preserve">2.1.1.03.01445</t>
  </si>
  <si>
    <t xml:space="preserve">Maria Eduarda M. G. Ltda</t>
  </si>
  <si>
    <t xml:space="preserve">2.1.1.03.01446</t>
  </si>
  <si>
    <t xml:space="preserve">Pedro Motta Filho Ltda</t>
  </si>
  <si>
    <t xml:space="preserve">2.1.1.03.01447</t>
  </si>
  <si>
    <t xml:space="preserve">Philippe Martins Serv Med Ltda</t>
  </si>
  <si>
    <t xml:space="preserve">2.1.1.03.01448</t>
  </si>
  <si>
    <t xml:space="preserve">Plena Serv Medicos Ltda</t>
  </si>
  <si>
    <t xml:space="preserve">2.1.1.03.01449</t>
  </si>
  <si>
    <t xml:space="preserve">Rbc Saude Ltda</t>
  </si>
  <si>
    <t xml:space="preserve">2.1.1.03.01450</t>
  </si>
  <si>
    <t xml:space="preserve">Sofia Estrela Aleixo Ltda</t>
  </si>
  <si>
    <t xml:space="preserve">2.1.1.03.01451</t>
  </si>
  <si>
    <t xml:space="preserve">Giovani Davanco Ltda</t>
  </si>
  <si>
    <t xml:space="preserve">2.1.1.03.01452</t>
  </si>
  <si>
    <t xml:space="preserve">I F Assistencia Med Ltda</t>
  </si>
  <si>
    <t xml:space="preserve">2.1.1.03.01453</t>
  </si>
  <si>
    <t xml:space="preserve">Leati Caparroz Serv Med Ltda</t>
  </si>
  <si>
    <t xml:space="preserve">2.1.1.03.01454</t>
  </si>
  <si>
    <t xml:space="preserve">Thais B. L. Belani Serv Med Ltda</t>
  </si>
  <si>
    <t xml:space="preserve">2.1.1.03.01455</t>
  </si>
  <si>
    <t xml:space="preserve">Dr Prestes Serv Med Ltda</t>
  </si>
  <si>
    <t xml:space="preserve">2.1.1.03.01456</t>
  </si>
  <si>
    <t xml:space="preserve">Clm Serv Medicos Ltda</t>
  </si>
  <si>
    <t xml:space="preserve">2.1.1.03.01457</t>
  </si>
  <si>
    <t xml:space="preserve">Colamarino Ltda</t>
  </si>
  <si>
    <t xml:space="preserve">2.1.1.03.01458</t>
  </si>
  <si>
    <t xml:space="preserve">Dfd Serv Medicos Ltda</t>
  </si>
  <si>
    <t xml:space="preserve">2.1.1.03.01459</t>
  </si>
  <si>
    <t xml:space="preserve">Dra Vitoria Yamada Serv Med</t>
  </si>
  <si>
    <t xml:space="preserve">2.1.1.03.01460</t>
  </si>
  <si>
    <t xml:space="preserve">Eleonora Lemos Salmazo Ltda</t>
  </si>
  <si>
    <t xml:space="preserve">2.1.1.03.01461</t>
  </si>
  <si>
    <t xml:space="preserve">F A Botoni Serv Med Ltda</t>
  </si>
  <si>
    <t xml:space="preserve">2.1.1.03.01462</t>
  </si>
  <si>
    <t xml:space="preserve">Frezarin Pagotto Serv Med Ltda</t>
  </si>
  <si>
    <t xml:space="preserve">2.1.1.03.01463</t>
  </si>
  <si>
    <t xml:space="preserve">Medshultz Serv Medicos Ltda</t>
  </si>
  <si>
    <t xml:space="preserve">2.1.1.03.01464</t>
  </si>
  <si>
    <t xml:space="preserve">Balbino Servicos Medicos Ltda</t>
  </si>
  <si>
    <t xml:space="preserve">2.1.1.03.01465</t>
  </si>
  <si>
    <t xml:space="preserve">Bas Saude Ltda</t>
  </si>
  <si>
    <t xml:space="preserve">2.1.1.03.01466</t>
  </si>
  <si>
    <t xml:space="preserve">Beatriz Santos Francisco Med Ltda</t>
  </si>
  <si>
    <t xml:space="preserve">2.1.1.03.01467</t>
  </si>
  <si>
    <t xml:space="preserve">Brunna Martins Rezende Serv Med</t>
  </si>
  <si>
    <t xml:space="preserve">2.1.1.03.01468</t>
  </si>
  <si>
    <t xml:space="preserve">Alm Castilho Serv Medicos Ltda</t>
  </si>
  <si>
    <t xml:space="preserve">2.1.1.03.01469</t>
  </si>
  <si>
    <t xml:space="preserve">Acr Darwin Serv Medicos Ltda</t>
  </si>
  <si>
    <t xml:space="preserve">2.1.1.03.01470</t>
  </si>
  <si>
    <t xml:space="preserve">Agrd Serv Medicos Ltda</t>
  </si>
  <si>
    <t xml:space="preserve">2.1.1.03.01471</t>
  </si>
  <si>
    <t xml:space="preserve">Av Fraga Serv Medicos Ltda</t>
  </si>
  <si>
    <t xml:space="preserve">2.1.1.03.01472</t>
  </si>
  <si>
    <t xml:space="preserve">Tcrf Serv Medicos Ltda</t>
  </si>
  <si>
    <t xml:space="preserve">2.1.1.03.01473</t>
  </si>
  <si>
    <t xml:space="preserve">Victor Cesar Cano Medical Ltda</t>
  </si>
  <si>
    <t xml:space="preserve">2.1.1.03.01474</t>
  </si>
  <si>
    <t xml:space="preserve">Stella Louise Almqvist Ltda</t>
  </si>
  <si>
    <t xml:space="preserve">2.1.1.03.01475</t>
  </si>
  <si>
    <t xml:space="preserve">Mastermed Sp Ii Gestao Med Ltda</t>
  </si>
  <si>
    <t xml:space="preserve">2.1.1.03.01476</t>
  </si>
  <si>
    <t xml:space="preserve">Mj Groke Ltda</t>
  </si>
  <si>
    <t xml:space="preserve">2.1.1.03.01477</t>
  </si>
  <si>
    <t xml:space="preserve">Del Bianco Serv Med Ltda</t>
  </si>
  <si>
    <t xml:space="preserve">2.1.1.03.01478</t>
  </si>
  <si>
    <t xml:space="preserve">Lelio Silva Junior &amp; Cia Ltda</t>
  </si>
  <si>
    <t xml:space="preserve">2.1.1.03.01479</t>
  </si>
  <si>
    <t xml:space="preserve">Maria Paula H Giarllarielli Ltda</t>
  </si>
  <si>
    <t xml:space="preserve">2.1.1.03.01480</t>
  </si>
  <si>
    <t xml:space="preserve">Faria E Junqueira Serv Med Ltda</t>
  </si>
  <si>
    <t xml:space="preserve">2.1.1.03.01481</t>
  </si>
  <si>
    <t xml:space="preserve">Emanoeli F Araujo Clinica Med</t>
  </si>
  <si>
    <t xml:space="preserve">2.1.1.03.01482</t>
  </si>
  <si>
    <t xml:space="preserve">Ferri Servicos Medicos Ltda</t>
  </si>
  <si>
    <t xml:space="preserve">2.1.1.03.01483</t>
  </si>
  <si>
    <t xml:space="preserve">Helena R. Da Silva Nunes Ltda </t>
  </si>
  <si>
    <t xml:space="preserve">2.1.1.03.01484</t>
  </si>
  <si>
    <t xml:space="preserve">Isabel Veldt Saude Ltda</t>
  </si>
  <si>
    <t xml:space="preserve">2.1.1.03.01485</t>
  </si>
  <si>
    <t xml:space="preserve">Joao Freitas Serv Medicos Ltda</t>
  </si>
  <si>
    <t xml:space="preserve">2.1.1.03.01486</t>
  </si>
  <si>
    <t xml:space="preserve">Laura Paim Atendimento Med Ltda</t>
  </si>
  <si>
    <t xml:space="preserve">2.1.1.03.01487</t>
  </si>
  <si>
    <t xml:space="preserve">Elina Assunção De Lima Serv Med</t>
  </si>
  <si>
    <t xml:space="preserve">2.1.1.03.01488</t>
  </si>
  <si>
    <t xml:space="preserve">H.M Mouro Serv Medicos</t>
  </si>
  <si>
    <t xml:space="preserve">2.1.1.03.01489</t>
  </si>
  <si>
    <t xml:space="preserve">Policlinica Saude Ltda</t>
  </si>
  <si>
    <t xml:space="preserve">2.1.1.03.01490</t>
  </si>
  <si>
    <t xml:space="preserve">Ceu- Serv Medicos Ltda</t>
  </si>
  <si>
    <t xml:space="preserve">2.1.1.03.01492</t>
  </si>
  <si>
    <t xml:space="preserve">Amanda Servicos Medicos Ltda</t>
  </si>
  <si>
    <t xml:space="preserve">2.1.1.03.01493</t>
  </si>
  <si>
    <t xml:space="preserve">Aurelio Cg Servicos Medicos Ltda</t>
  </si>
  <si>
    <t xml:space="preserve">2.1.1.03.01494</t>
  </si>
  <si>
    <t xml:space="preserve">C. Y. Serviços Medicos Ltda</t>
  </si>
  <si>
    <t xml:space="preserve">2.1.1.03.01495</t>
  </si>
  <si>
    <t xml:space="preserve">Campagnollo Servicos Medicos Ltda</t>
  </si>
  <si>
    <t xml:space="preserve">2.1.1.03.01496</t>
  </si>
  <si>
    <t xml:space="preserve">Julia Maria Mattioli Ltda</t>
  </si>
  <si>
    <t xml:space="preserve">2.1.1.03.01497</t>
  </si>
  <si>
    <t xml:space="preserve">Lnk Servicos Medicos Ltda</t>
  </si>
  <si>
    <t xml:space="preserve">2.1.1.03.01498</t>
  </si>
  <si>
    <t xml:space="preserve">Paulo Fernandes Serv De Saude Ltda</t>
  </si>
  <si>
    <t xml:space="preserve">2.1.1.03.01499</t>
  </si>
  <si>
    <t xml:space="preserve">Pedro Vinicius Ribeiro Vicentini Ltda</t>
  </si>
  <si>
    <t xml:space="preserve">2.1.1.03.01500</t>
  </si>
  <si>
    <t xml:space="preserve">Prover Servicos Medicos Ltda</t>
  </si>
  <si>
    <t xml:space="preserve">2.1.1.03.01501</t>
  </si>
  <si>
    <t xml:space="preserve">Rodolfo Alves Servicos Medicos Ltda</t>
  </si>
  <si>
    <t xml:space="preserve">2.1.1.03.01502</t>
  </si>
  <si>
    <t xml:space="preserve">Tbsalmeida Saude Ltda</t>
  </si>
  <si>
    <t xml:space="preserve">2.1.1.03.01503</t>
  </si>
  <si>
    <t xml:space="preserve">C. Hares Measso Servicos Medicos Ltda</t>
  </si>
  <si>
    <t xml:space="preserve">2.1.1.03.01504</t>
  </si>
  <si>
    <t xml:space="preserve">Camila De O Toledo Serv Medicos Ltda</t>
  </si>
  <si>
    <t xml:space="preserve">2.1.1.03.01505</t>
  </si>
  <si>
    <t xml:space="preserve">Guilherme C Camargo Serv Medicos Ltda</t>
  </si>
  <si>
    <t xml:space="preserve">2.1.1.03.01506</t>
  </si>
  <si>
    <t xml:space="preserve">Jsb Servicos Medicos Ltda</t>
  </si>
  <si>
    <t xml:space="preserve">2.1.1.03.01507</t>
  </si>
  <si>
    <t xml:space="preserve">L A T Servicos Medicos Ltda</t>
  </si>
  <si>
    <t xml:space="preserve">2.1.1.03.01508</t>
  </si>
  <si>
    <t xml:space="preserve">Mepo Servicos Medicos Ltda</t>
  </si>
  <si>
    <t xml:space="preserve">2.1.1.03.01509</t>
  </si>
  <si>
    <t xml:space="preserve">Renato Alexsander Martins Lara Ltda</t>
  </si>
  <si>
    <t xml:space="preserve">2.1.1.03.01510</t>
  </si>
  <si>
    <t xml:space="preserve">Ferreira &amp; Resende Serv Medicos Ltda</t>
  </si>
  <si>
    <t xml:space="preserve">2.1.1.03.01511</t>
  </si>
  <si>
    <t xml:space="preserve">Adriano Servicos Medicos Ltda</t>
  </si>
  <si>
    <t xml:space="preserve">2.1.1.03.01512</t>
  </si>
  <si>
    <t xml:space="preserve">Heitor Paulo Borges Serv Med Ltda</t>
  </si>
  <si>
    <t xml:space="preserve">2.1.1.04</t>
  </si>
  <si>
    <t xml:space="preserve">Fornecedores de Serviços Gerais</t>
  </si>
  <si>
    <t xml:space="preserve">2.1.1.04.00004</t>
  </si>
  <si>
    <t xml:space="preserve">Gm Ar Condicionado Ltda.</t>
  </si>
  <si>
    <t xml:space="preserve">2.1.1.04.00008</t>
  </si>
  <si>
    <t xml:space="preserve">Simpro Publicações E Telep.</t>
  </si>
  <si>
    <t xml:space="preserve">2.1.1.04.00013</t>
  </si>
  <si>
    <t xml:space="preserve">SISHOSP Solucoes em Informatica Ltda</t>
  </si>
  <si>
    <t xml:space="preserve">2.1.1.04.00018</t>
  </si>
  <si>
    <t xml:space="preserve">Jodef Comercio E Recuperação De Aparelho</t>
  </si>
  <si>
    <t xml:space="preserve">2.1.1.04.00026</t>
  </si>
  <si>
    <t xml:space="preserve">Laboratório Médico Dr. Maricondi</t>
  </si>
  <si>
    <t xml:space="preserve">2.1.1.04.00039</t>
  </si>
  <si>
    <t xml:space="preserve">Elevadores Atlas Schindler S/a</t>
  </si>
  <si>
    <t xml:space="preserve">2.1.1.04.00052</t>
  </si>
  <si>
    <t xml:space="preserve">Behrouz Biglari - Me</t>
  </si>
  <si>
    <t xml:space="preserve">2.1.1.04.00082</t>
  </si>
  <si>
    <t xml:space="preserve">Sys-Plan Com. E Processamento De Dados L</t>
  </si>
  <si>
    <t xml:space="preserve">2.1.1.04.00091</t>
  </si>
  <si>
    <t xml:space="preserve">A. Klava &amp; Cia Ltda. - Me</t>
  </si>
  <si>
    <t xml:space="preserve">2.1.1.04.00099</t>
  </si>
  <si>
    <t xml:space="preserve">Empresa Brasileira De Correios E Telegra</t>
  </si>
  <si>
    <t xml:space="preserve">2.1.1.04.00127</t>
  </si>
  <si>
    <t xml:space="preserve">Bionexo Do Brasil Ltda.</t>
  </si>
  <si>
    <t xml:space="preserve">2.1.1.04.00138</t>
  </si>
  <si>
    <t xml:space="preserve">Caliman Eletronicos Ltda. - ME</t>
  </si>
  <si>
    <t xml:space="preserve">2.1.1.04.00140</t>
  </si>
  <si>
    <t xml:space="preserve">MGN Manutenção Ind. e Com. Ltda. - EPP</t>
  </si>
  <si>
    <t xml:space="preserve">2.1.1.04.00160</t>
  </si>
  <si>
    <t xml:space="preserve">Olitel Integradora Sist Telecomunicações</t>
  </si>
  <si>
    <t xml:space="preserve">2.1.1.04.00181</t>
  </si>
  <si>
    <t xml:space="preserve">Tecmip Controle de Pragas Ltda - Epp</t>
  </si>
  <si>
    <t xml:space="preserve">2.1.1.04.00191</t>
  </si>
  <si>
    <t xml:space="preserve">Hidro Quali Saneam. Amb. EIRELI</t>
  </si>
  <si>
    <t xml:space="preserve">2.1.1.04.00223</t>
  </si>
  <si>
    <t xml:space="preserve">Naairan Lopes Bezerra - EPP</t>
  </si>
  <si>
    <t xml:space="preserve">2.1.1.04.00231</t>
  </si>
  <si>
    <t xml:space="preserve">MV Sistemas Ltda</t>
  </si>
  <si>
    <t xml:space="preserve">2.1.1.04.00274</t>
  </si>
  <si>
    <t xml:space="preserve">MTH Tecnologia e Informática LTDA ME</t>
  </si>
  <si>
    <t xml:space="preserve">2.1.1.04.00293</t>
  </si>
  <si>
    <t xml:space="preserve">E-MITH TEC. E SERV. INF. EIRELI - EPP</t>
  </si>
  <si>
    <t xml:space="preserve">2.1.1.04.00300</t>
  </si>
  <si>
    <t xml:space="preserve">A C MONTEIRO &amp; CHAVES LTDA - EPP</t>
  </si>
  <si>
    <t xml:space="preserve">2.1.1.04.00305</t>
  </si>
  <si>
    <t xml:space="preserve">Algar Multimídia S/A</t>
  </si>
  <si>
    <t xml:space="preserve">2.1.1.04.00330</t>
  </si>
  <si>
    <t xml:space="preserve">Astecodonto Assit. e Com. Eq. Odont. EPP</t>
  </si>
  <si>
    <t xml:space="preserve">2.1.1.04.00354</t>
  </si>
  <si>
    <t xml:space="preserve">Control Lab Controle Qualidade Lab. LTDA</t>
  </si>
  <si>
    <t xml:space="preserve">2.1.1.04.00359</t>
  </si>
  <si>
    <t xml:space="preserve">Medribeirao Service Vendas E Assistencia</t>
  </si>
  <si>
    <t xml:space="preserve">2.1.1.04.00364</t>
  </si>
  <si>
    <t xml:space="preserve">Nova Estre LTDA</t>
  </si>
  <si>
    <t xml:space="preserve">2.1.1.04.00367</t>
  </si>
  <si>
    <t xml:space="preserve">Sterimed Cedral Servicos de Esterilizaca</t>
  </si>
  <si>
    <t xml:space="preserve">2.1.1.04.00371</t>
  </si>
  <si>
    <t xml:space="preserve">Ciscre Imp. e Dist. de Prod. Méd.</t>
  </si>
  <si>
    <t xml:space="preserve">2.1.1.04.00374</t>
  </si>
  <si>
    <t xml:space="preserve">Aimara Com. e Repres. LTDA</t>
  </si>
  <si>
    <t xml:space="preserve">2.1.1.04.00378</t>
  </si>
  <si>
    <t xml:space="preserve">E.R. Soluções Informática Ltda</t>
  </si>
  <si>
    <t xml:space="preserve">2.1.1.04.00380</t>
  </si>
  <si>
    <t xml:space="preserve">Cemt de Aquino Tecnologia da Informação</t>
  </si>
  <si>
    <t xml:space="preserve">2.1.1.04.00384</t>
  </si>
  <si>
    <t xml:space="preserve">NF Comercio de Suprimentos de Inf Eireli</t>
  </si>
  <si>
    <t xml:space="preserve">2.1.1.04.00385</t>
  </si>
  <si>
    <t xml:space="preserve">Telefônica Brasil S.A</t>
  </si>
  <si>
    <t xml:space="preserve">2.1.1.04.00387</t>
  </si>
  <si>
    <t xml:space="preserve">Godoy &amp; Araujo Seguradora Patrimonial</t>
  </si>
  <si>
    <t xml:space="preserve">2.1.1.04.00390</t>
  </si>
  <si>
    <t xml:space="preserve">Lifemed Indl de Eqp Art Med Hosp S A</t>
  </si>
  <si>
    <t xml:space="preserve">2.1.1.04.00392</t>
  </si>
  <si>
    <t xml:space="preserve">Mazer Comercio e Man de Equip Hosp Ltda</t>
  </si>
  <si>
    <t xml:space="preserve">2.1.1.04.00393</t>
  </si>
  <si>
    <t xml:space="preserve">Tauana Manzoli de Oliveira Me</t>
  </si>
  <si>
    <t xml:space="preserve">2.1.1.04.00395</t>
  </si>
  <si>
    <t xml:space="preserve">Mafra Ambiental Coleta de Residuos Ltda</t>
  </si>
  <si>
    <t xml:space="preserve">2.1.1.04.00399</t>
  </si>
  <si>
    <t xml:space="preserve">Correia e Butura Extintores Ltda Me</t>
  </si>
  <si>
    <t xml:space="preserve">2.1.1.04.00402</t>
  </si>
  <si>
    <t xml:space="preserve">Tecnogera - Locação e Tranf de Energias</t>
  </si>
  <si>
    <t xml:space="preserve">2.1.1.04.00403</t>
  </si>
  <si>
    <t xml:space="preserve">Maxim Comércio E Consultoria Industrial</t>
  </si>
  <si>
    <t xml:space="preserve">2.1.1.04.00411</t>
  </si>
  <si>
    <t xml:space="preserve">City Ar Condicionado Com. E Serv. Ltda</t>
  </si>
  <si>
    <t xml:space="preserve">2.1.1.04.00414</t>
  </si>
  <si>
    <t xml:space="preserve">Rontgen &amp; Ludwig Serv. de Rad. Med. Ltda</t>
  </si>
  <si>
    <t xml:space="preserve">2.1.1.04.00415</t>
  </si>
  <si>
    <t xml:space="preserve">Samir Serviços Radiologicos Ltda</t>
  </si>
  <si>
    <t xml:space="preserve">2.1.1.04.00420</t>
  </si>
  <si>
    <t xml:space="preserve">Master Diagnóstica Prod Lab E Hosp Ltda</t>
  </si>
  <si>
    <t xml:space="preserve">2.1.1.04.00425</t>
  </si>
  <si>
    <t xml:space="preserve">Kersis Sist. Impres. Gest. de Doc. LTDA</t>
  </si>
  <si>
    <t xml:space="preserve">2.1.1.04.00427</t>
  </si>
  <si>
    <t xml:space="preserve">DIGITAL SYSTEM  CERTIFICADOS DIGITAIS LT</t>
  </si>
  <si>
    <t xml:space="preserve">2.1.1.04.00428</t>
  </si>
  <si>
    <t xml:space="preserve">FIRST MEDICAL SERVICE LTDA</t>
  </si>
  <si>
    <t xml:space="preserve">2.1.1.04.00429</t>
  </si>
  <si>
    <t xml:space="preserve">Confiance Transportes e Turismo Eireli</t>
  </si>
  <si>
    <t xml:space="preserve">2.1.1.04.00432</t>
  </si>
  <si>
    <t xml:space="preserve">CIEE CENTRO DE INTEGRAÇÃO EMPRESA ESCOLA</t>
  </si>
  <si>
    <t xml:space="preserve">2.1.1.04.00436</t>
  </si>
  <si>
    <t xml:space="preserve">Medsystem Equipamentos Medicos Eirelli</t>
  </si>
  <si>
    <t xml:space="preserve">2.1.1.04.00439</t>
  </si>
  <si>
    <t xml:space="preserve">Zampieri &amp; Luft Advogados Associados SS</t>
  </si>
  <si>
    <t xml:space="preserve">2.1.1.04.00441</t>
  </si>
  <si>
    <t xml:space="preserve">Technolab Soluções - Q. Metrologia LTDA</t>
  </si>
  <si>
    <t xml:space="preserve">2.1.1.04.00442</t>
  </si>
  <si>
    <t xml:space="preserve">Serer Segurança Privada Eireli</t>
  </si>
  <si>
    <t xml:space="preserve">2.1.1.04.00446</t>
  </si>
  <si>
    <t xml:space="preserve">Quallyx Produtos para Saude Ltda</t>
  </si>
  <si>
    <t xml:space="preserve">2.1.1.04.00447</t>
  </si>
  <si>
    <t xml:space="preserve">Aurum Softmatic Ltda</t>
  </si>
  <si>
    <t xml:space="preserve">2.1.1.04.00450</t>
  </si>
  <si>
    <t xml:space="preserve">Sysmex do Brasil Industria e Com. Ltda</t>
  </si>
  <si>
    <t xml:space="preserve">2.1.1.04.00452</t>
  </si>
  <si>
    <t xml:space="preserve">MC Point Relógios Industriais LTDA</t>
  </si>
  <si>
    <t xml:space="preserve">2.1.1.04.00453</t>
  </si>
  <si>
    <t xml:space="preserve">Marta Elisa Pelegrini Gianeti Transporte</t>
  </si>
  <si>
    <t xml:space="preserve">2.1.1.04.00456</t>
  </si>
  <si>
    <t xml:space="preserve">CONDOMINIO INFINITE APARTS</t>
  </si>
  <si>
    <t xml:space="preserve">2.1.1.04.00457</t>
  </si>
  <si>
    <t xml:space="preserve">Microset Tecnologia Ltda</t>
  </si>
  <si>
    <t xml:space="preserve">2.1.1.04.00458</t>
  </si>
  <si>
    <t xml:space="preserve">26.452.732 Carlos Eduardo Minuti</t>
  </si>
  <si>
    <t xml:space="preserve">2.1.1.04.00460</t>
  </si>
  <si>
    <t xml:space="preserve">Support RH Serviços de Apoio Adm. Ltda</t>
  </si>
  <si>
    <t xml:space="preserve">2.1.1.04.00461</t>
  </si>
  <si>
    <t xml:space="preserve">CW2 Multiservicos Ltda</t>
  </si>
  <si>
    <t xml:space="preserve">2.1.1.04.00462</t>
  </si>
  <si>
    <t xml:space="preserve">Centerlab Central de Laboratórios Ltda</t>
  </si>
  <si>
    <t xml:space="preserve">2.1.1.04.00463</t>
  </si>
  <si>
    <t xml:space="preserve">Software.com.br Tecnologia e Consultoria</t>
  </si>
  <si>
    <t xml:space="preserve">2.1.1.04.00464</t>
  </si>
  <si>
    <t xml:space="preserve">Santec Hospitalar Ltda</t>
  </si>
  <si>
    <t xml:space="preserve">2.1.1.04.00465</t>
  </si>
  <si>
    <t xml:space="preserve">Radiocorp Soluções para Saude S/A</t>
  </si>
  <si>
    <t xml:space="preserve">2.1.1.04.00466</t>
  </si>
  <si>
    <t xml:space="preserve">FX Cards e Suprimentos Ltda</t>
  </si>
  <si>
    <t xml:space="preserve">2.1.1.04.00467</t>
  </si>
  <si>
    <t xml:space="preserve">STAFF Auditoria e Assessoria - EPP</t>
  </si>
  <si>
    <t xml:space="preserve">2.1.1.04.00469</t>
  </si>
  <si>
    <t xml:space="preserve"> Phabrica de Produções Serv.Prop.Public.</t>
  </si>
  <si>
    <t xml:space="preserve">2.1.1.04.00471</t>
  </si>
  <si>
    <t xml:space="preserve">Invicta Solucoes Em Servicos Ltda</t>
  </si>
  <si>
    <t xml:space="preserve">2.1.1.04.00472</t>
  </si>
  <si>
    <t xml:space="preserve">Blitztur Agencia De Turismo E Viagens Lt</t>
  </si>
  <si>
    <t xml:space="preserve">2.1.1.04.00473</t>
  </si>
  <si>
    <t xml:space="preserve">Arklok Equipamentos De Inf. Ltda</t>
  </si>
  <si>
    <t xml:space="preserve">2.1.1.04.00474</t>
  </si>
  <si>
    <t xml:space="preserve">Danilo Cesar Sanches Manutencoes E Limpe</t>
  </si>
  <si>
    <t xml:space="preserve">2.1.1.04.00475</t>
  </si>
  <si>
    <t xml:space="preserve">Ind De Maq Para Plasticos Imap Ltda</t>
  </si>
  <si>
    <t xml:space="preserve">2.1.1.04.00476</t>
  </si>
  <si>
    <t xml:space="preserve">Reypel Transportes Ltda Me</t>
  </si>
  <si>
    <t xml:space="preserve">2.1.1.04.00478</t>
  </si>
  <si>
    <t xml:space="preserve">Cfhl Serv Medicos S/S Ltda</t>
  </si>
  <si>
    <t xml:space="preserve">2.1.1.04.00479</t>
  </si>
  <si>
    <t xml:space="preserve">Dvl Convenios Publicos Ltda</t>
  </si>
  <si>
    <t xml:space="preserve">2.1.1.04.00480</t>
  </si>
  <si>
    <t xml:space="preserve">Carolina Paula Di Lello</t>
  </si>
  <si>
    <t xml:space="preserve">2.1.1.04.00481</t>
  </si>
  <si>
    <t xml:space="preserve">Grafica Mikami Ltda</t>
  </si>
  <si>
    <t xml:space="preserve">2.1.1.04.00483</t>
  </si>
  <si>
    <t xml:space="preserve">Sf Digital Grafica Ltda</t>
  </si>
  <si>
    <t xml:space="preserve">2.1.1.04.00484</t>
  </si>
  <si>
    <t xml:space="preserve">Hotelaria Accor Brasil S/A</t>
  </si>
  <si>
    <t xml:space="preserve">2.1.1.04.00485</t>
  </si>
  <si>
    <t xml:space="preserve">Hardy Viagens E Turismo Ltda</t>
  </si>
  <si>
    <t xml:space="preserve">2.1.1.04.00486</t>
  </si>
  <si>
    <t xml:space="preserve">Patricia Cristina De Souza Cainelli</t>
  </si>
  <si>
    <t xml:space="preserve">2.1.1.04.00487</t>
  </si>
  <si>
    <t xml:space="preserve">Windsor Adm De Hoteis E Servicos</t>
  </si>
  <si>
    <t xml:space="preserve">2.1.1.04.00488</t>
  </si>
  <si>
    <t xml:space="preserve">Seicou Manutencao De Elevadores</t>
  </si>
  <si>
    <t xml:space="preserve">2.1.1.04.00489</t>
  </si>
  <si>
    <t xml:space="preserve">Miranda Com E Serv P/ Comunicacao</t>
  </si>
  <si>
    <t xml:space="preserve">2.1.1.04.00490</t>
  </si>
  <si>
    <t xml:space="preserve">Revinox Com E Instalacao Ltda</t>
  </si>
  <si>
    <t xml:space="preserve">2.1.1.04.00491</t>
  </si>
  <si>
    <t xml:space="preserve">Yuran Spe Negocios Emp E Hot Ltda</t>
  </si>
  <si>
    <t xml:space="preserve">2.1.1.04.00492</t>
  </si>
  <si>
    <t xml:space="preserve">Pp&amp;C Auditores Independentes Ss</t>
  </si>
  <si>
    <t xml:space="preserve">2.1.1.04.00493</t>
  </si>
  <si>
    <t xml:space="preserve">Paulo Roberto Miranda 35626623949</t>
  </si>
  <si>
    <t xml:space="preserve">2.1.1.04.00494</t>
  </si>
  <si>
    <t xml:space="preserve">Vinicius Gonzales Batista</t>
  </si>
  <si>
    <t xml:space="preserve">2.1.1.04.00495</t>
  </si>
  <si>
    <t xml:space="preserve">Yoneco Mikami Me</t>
  </si>
  <si>
    <t xml:space="preserve">2.1.1.04.00496</t>
  </si>
  <si>
    <t xml:space="preserve">Enovagreen Energia E Tecnologia Com</t>
  </si>
  <si>
    <t xml:space="preserve">2.1.1.04.00497</t>
  </si>
  <si>
    <t xml:space="preserve">Tcpl Consultoria E Assessoria</t>
  </si>
  <si>
    <t xml:space="preserve">2.1.1.04.00498</t>
  </si>
  <si>
    <t xml:space="preserve">São Lucas Hemoterapia E Hematologia</t>
  </si>
  <si>
    <t xml:space="preserve">2.1.1.04.00500</t>
  </si>
  <si>
    <t xml:space="preserve">Brazil 3 Business Participacoes Ltda</t>
  </si>
  <si>
    <t xml:space="preserve">2.1.2</t>
  </si>
  <si>
    <t xml:space="preserve">Obrigações</t>
  </si>
  <si>
    <t xml:space="preserve">2.1.2.01</t>
  </si>
  <si>
    <t xml:space="preserve">Obrigações Trabalhistas</t>
  </si>
  <si>
    <t xml:space="preserve">2.1.2.01.00001</t>
  </si>
  <si>
    <t xml:space="preserve">Salário a Pagar</t>
  </si>
  <si>
    <t xml:space="preserve">2.1.2.01.00002</t>
  </si>
  <si>
    <t xml:space="preserve">Rescisões a Pagar</t>
  </si>
  <si>
    <t xml:space="preserve">2.1.2.01.00003</t>
  </si>
  <si>
    <t xml:space="preserve">Pensão Alimentícia a Pagar</t>
  </si>
  <si>
    <t xml:space="preserve">2.1.2.01.00005</t>
  </si>
  <si>
    <t xml:space="preserve">Férias À Pagar</t>
  </si>
  <si>
    <t xml:space="preserve">2.1.2.01.00010</t>
  </si>
  <si>
    <t xml:space="preserve">Vale Alimentação</t>
  </si>
  <si>
    <t xml:space="preserve">2.1.2.02</t>
  </si>
  <si>
    <t xml:space="preserve">Encargos Sociais a Recolher</t>
  </si>
  <si>
    <t xml:space="preserve">2.1.2.02.00002</t>
  </si>
  <si>
    <t xml:space="preserve">Mensalidade Sindical</t>
  </si>
  <si>
    <t xml:space="preserve">2.1.2.02.00003</t>
  </si>
  <si>
    <t xml:space="preserve">INSS - Empregados- A recolher</t>
  </si>
  <si>
    <t xml:space="preserve">2.1.2.02.00005</t>
  </si>
  <si>
    <t xml:space="preserve">F.G.T.S. - Empregado- A Recolher</t>
  </si>
  <si>
    <t xml:space="preserve">2.1.2.02.00006</t>
  </si>
  <si>
    <t xml:space="preserve">Plano De Saúde - Empregado</t>
  </si>
  <si>
    <t xml:space="preserve">2.1.2.02.00009</t>
  </si>
  <si>
    <t xml:space="preserve">Mensalidade Associativa</t>
  </si>
  <si>
    <t xml:space="preserve">2.1.2.03</t>
  </si>
  <si>
    <t xml:space="preserve">Obrigações Fiscais</t>
  </si>
  <si>
    <t xml:space="preserve">2.1.2.03.00002</t>
  </si>
  <si>
    <t xml:space="preserve">Pessoa Fisíca - Empregado - IR - Cod. 05</t>
  </si>
  <si>
    <t xml:space="preserve">2.1.2.03.00003</t>
  </si>
  <si>
    <t xml:space="preserve">Pessoa Jurídica - IR - Cod. 1708</t>
  </si>
  <si>
    <t xml:space="preserve">2.1.2.03.00004</t>
  </si>
  <si>
    <t xml:space="preserve">P.Jurídica - Cofins Pis Csll - Cod. 5952</t>
  </si>
  <si>
    <t xml:space="preserve">2.1.2.03.00005</t>
  </si>
  <si>
    <t xml:space="preserve">Inss retido Notas Fiscais</t>
  </si>
  <si>
    <t xml:space="preserve">2.1.2.03.00007</t>
  </si>
  <si>
    <t xml:space="preserve">Pessoa Jurídica- ISS</t>
  </si>
  <si>
    <t xml:space="preserve">2.1.2.04</t>
  </si>
  <si>
    <t xml:space="preserve">Outras Obrigações</t>
  </si>
  <si>
    <t xml:space="preserve">2.1.2.04.00001</t>
  </si>
  <si>
    <t xml:space="preserve">Energia Elétrica</t>
  </si>
  <si>
    <t xml:space="preserve">2.1.2.04.00002</t>
  </si>
  <si>
    <t xml:space="preserve">Água E Esgoto</t>
  </si>
  <si>
    <t xml:space="preserve">2.1.2.04.00004</t>
  </si>
  <si>
    <t xml:space="preserve">Premios De Seguros a Vencer</t>
  </si>
  <si>
    <t xml:space="preserve">2.1.2.04.00007</t>
  </si>
  <si>
    <t xml:space="preserve">Emprestimo Consignado</t>
  </si>
  <si>
    <t xml:space="preserve">2.1.2.04.00009</t>
  </si>
  <si>
    <t xml:space="preserve">TRSSC - Daerp</t>
  </si>
  <si>
    <t xml:space="preserve">2.1.2.04.00010</t>
  </si>
  <si>
    <t xml:space="preserve">Aluguéis A Pagar</t>
  </si>
  <si>
    <t xml:space="preserve">2.1.2.04.00017</t>
  </si>
  <si>
    <t xml:space="preserve">Serviços de Lavanderia</t>
  </si>
  <si>
    <t xml:space="preserve">2.1.2.04.00052</t>
  </si>
  <si>
    <t xml:space="preserve">Honorários Conselho Fiscal</t>
  </si>
  <si>
    <t xml:space="preserve">2.1.2.06</t>
  </si>
  <si>
    <t xml:space="preserve">Termo de Adesão</t>
  </si>
  <si>
    <t xml:space="preserve">2.1.2.06.00009</t>
  </si>
  <si>
    <t xml:space="preserve">Daerp Dep.de água e esgotos RP T.A.</t>
  </si>
  <si>
    <t xml:space="preserve">2.1.2.06.00057</t>
  </si>
  <si>
    <t xml:space="preserve">Saerp CP T.A.</t>
  </si>
  <si>
    <t xml:space="preserve">2.1.4</t>
  </si>
  <si>
    <t xml:space="preserve">Provisões para Ações Judiciais</t>
  </si>
  <si>
    <t xml:space="preserve">2.1.4.01</t>
  </si>
  <si>
    <t xml:space="preserve">Prov. Ações Jud. Conting. e Trabalhistas</t>
  </si>
  <si>
    <t xml:space="preserve">2.1.4.01.00001</t>
  </si>
  <si>
    <t xml:space="preserve">Provisão Ações Judiciais e Trabalhistas</t>
  </si>
  <si>
    <t xml:space="preserve">2.1.4.01.00003</t>
  </si>
  <si>
    <t xml:space="preserve">Provisão Penhora de Bens de Terceiros</t>
  </si>
  <si>
    <t xml:space="preserve">2.1.4.02</t>
  </si>
  <si>
    <t xml:space="preserve">Provisões Trabalhistas</t>
  </si>
  <si>
    <t xml:space="preserve">2.1.4.02.00001</t>
  </si>
  <si>
    <t xml:space="preserve">Provisão Férias a Pagar</t>
  </si>
  <si>
    <t xml:space="preserve">2.1.4.02.00002</t>
  </si>
  <si>
    <t xml:space="preserve">Provisão 13. Salário a Pagar</t>
  </si>
  <si>
    <t xml:space="preserve">2.1.4.02.00003</t>
  </si>
  <si>
    <t xml:space="preserve">Provisão Encargos S/ Férias</t>
  </si>
  <si>
    <t xml:space="preserve">2.1.4.02.00004</t>
  </si>
  <si>
    <t xml:space="preserve">Provisão Encargos S/13. Salário</t>
  </si>
  <si>
    <t xml:space="preserve">2.1.5</t>
  </si>
  <si>
    <t xml:space="preserve">Receita a Apropriar</t>
  </si>
  <si>
    <t xml:space="preserve">2.1.5.01</t>
  </si>
  <si>
    <t xml:space="preserve">Receita Diferida</t>
  </si>
  <si>
    <t xml:space="preserve">2.1.5.01.00026</t>
  </si>
  <si>
    <t xml:space="preserve">CG a Executar- 324/2023 Upas Unif.Federa</t>
  </si>
  <si>
    <t xml:space="preserve">2.1.5.04</t>
  </si>
  <si>
    <t xml:space="preserve">Contratos de Gestão a Apropriar- UPAS</t>
  </si>
  <si>
    <t xml:space="preserve">2.1.5.04.00001</t>
  </si>
  <si>
    <t xml:space="preserve">UPA Leste- U13- Recursos CG nº324/2023</t>
  </si>
  <si>
    <t xml:space="preserve">2.1.5.04.00004</t>
  </si>
  <si>
    <t xml:space="preserve">UPA Oeste- USM- Recursos CG nº324/2023</t>
  </si>
  <si>
    <t xml:space="preserve">2.1.5.04.00007</t>
  </si>
  <si>
    <t xml:space="preserve">UPA Norte- UNM- Recursos CG nº324/2023</t>
  </si>
  <si>
    <t xml:space="preserve">2.1.5.04.00010</t>
  </si>
  <si>
    <t xml:space="preserve">UVV - Recursos CG nº324/2023</t>
  </si>
  <si>
    <t xml:space="preserve">2.1.5.05</t>
  </si>
  <si>
    <t xml:space="preserve">Contratos de Gestão a Apropriar- UBS</t>
  </si>
  <si>
    <t xml:space="preserve">2.1.5.05.00001</t>
  </si>
  <si>
    <t xml:space="preserve">UBS Cristo Redentor Recursos CG 031/2024</t>
  </si>
  <si>
    <t xml:space="preserve">2.1.5.05.00002</t>
  </si>
  <si>
    <t xml:space="preserve">UBS Quintino-ZEF- Recursos CG 031/2024</t>
  </si>
  <si>
    <t xml:space="preserve">2.1.5.06</t>
  </si>
  <si>
    <t xml:space="preserve">Convênio a Apropriar- HFA</t>
  </si>
  <si>
    <t xml:space="preserve">2.1.5.06.00001</t>
  </si>
  <si>
    <t xml:space="preserve">HFA- Recursos Convênio 022/2020</t>
  </si>
  <si>
    <t xml:space="preserve">2.1.5.07</t>
  </si>
  <si>
    <t xml:space="preserve">Convênios a Apropriar- CAPS</t>
  </si>
  <si>
    <t xml:space="preserve">2.1.5.07.00001</t>
  </si>
  <si>
    <t xml:space="preserve">CAPS- Recursos Conv. nº 141/2022</t>
  </si>
  <si>
    <t xml:space="preserve">2.1.5.08</t>
  </si>
  <si>
    <t xml:space="preserve">Convênios a Apropriar- SERERP</t>
  </si>
  <si>
    <t xml:space="preserve">2.1.5.08.00001</t>
  </si>
  <si>
    <t xml:space="preserve">SERERP- Recursos Conv nº 247/2023</t>
  </si>
  <si>
    <t xml:space="preserve">2.2</t>
  </si>
  <si>
    <t xml:space="preserve">2.2.2</t>
  </si>
  <si>
    <t xml:space="preserve">Ações Jud. Conting. e Trabalhistas</t>
  </si>
  <si>
    <t xml:space="preserve">2.2.2.01</t>
  </si>
  <si>
    <t xml:space="preserve">2.2.2.01.00001</t>
  </si>
  <si>
    <t xml:space="preserve">Ações Judiciais e Trabalhistas</t>
  </si>
  <si>
    <t xml:space="preserve">2.2.2.01.00004</t>
  </si>
  <si>
    <t xml:space="preserve">Ações Judiciais e Cíveis</t>
  </si>
  <si>
    <t xml:space="preserve">2.2.3</t>
  </si>
  <si>
    <t xml:space="preserve">Parcelamentos</t>
  </si>
  <si>
    <t xml:space="preserve">2.2.3.01</t>
  </si>
  <si>
    <t xml:space="preserve">2.2.3.01.00007</t>
  </si>
  <si>
    <t xml:space="preserve">Parcelamento Saerp LP - T.A.</t>
  </si>
  <si>
    <t xml:space="preserve">2.2.5</t>
  </si>
  <si>
    <t xml:space="preserve">2.2.5.01</t>
  </si>
  <si>
    <t xml:space="preserve">2.2.5.01.00001</t>
  </si>
  <si>
    <t xml:space="preserve">Cessão/Empr. - Bens Públicos Estaduais</t>
  </si>
  <si>
    <t xml:space="preserve">2.2.5.01.00002</t>
  </si>
  <si>
    <t xml:space="preserve">Cessão/Empr. - Bens Públicos Municipais</t>
  </si>
  <si>
    <t xml:space="preserve">2.3</t>
  </si>
  <si>
    <t xml:space="preserve">Patrimônio Líquido</t>
  </si>
  <si>
    <t xml:space="preserve">2.3.1</t>
  </si>
  <si>
    <t xml:space="preserve">Patrimonio Liquido</t>
  </si>
  <si>
    <t xml:space="preserve">2.3.1.01</t>
  </si>
  <si>
    <t xml:space="preserve">Capital Social</t>
  </si>
  <si>
    <t xml:space="preserve">2.3.1.01.00001</t>
  </si>
  <si>
    <t xml:space="preserve">2.3.1.01.00004</t>
  </si>
  <si>
    <t xml:space="preserve">Resultado Acumulado</t>
  </si>
  <si>
    <t xml:space="preserve">2.3.1.01.00005</t>
  </si>
  <si>
    <t xml:space="preserve">Doações De Bens Imobilizado</t>
  </si>
  <si>
    <t xml:space="preserve">2.3.1.01.00007</t>
  </si>
  <si>
    <t xml:space="preserve">Dotação Inicial</t>
  </si>
  <si>
    <t xml:space="preserve">2.3.1.01.00009</t>
  </si>
  <si>
    <t xml:space="preserve">Aporte PMRP Lei 13.527 03 de junho 2015</t>
  </si>
  <si>
    <t xml:space="preserve">2.3.3</t>
  </si>
  <si>
    <t xml:space="preserve">Ajuste De Avaliação Patrimonial</t>
  </si>
  <si>
    <t xml:space="preserve">2.3.3.01</t>
  </si>
  <si>
    <t xml:space="preserve">2.3.3.01.00002</t>
  </si>
  <si>
    <t xml:space="preserve">Ajuste Avaliação Patrimonial-Terreno</t>
  </si>
  <si>
    <t xml:space="preserve">2.3.3.01.00003</t>
  </si>
  <si>
    <t xml:space="preserve">Ajuste Avaliação Patrimonial-Benfeitória</t>
  </si>
  <si>
    <t xml:space="preserve">2.3.3.01.00004</t>
  </si>
  <si>
    <t xml:space="preserve">Ajuste Avaliação Patrimonial-Móveis Uten</t>
  </si>
  <si>
    <t xml:space="preserve">2.3.3.01.00005</t>
  </si>
  <si>
    <t xml:space="preserve">Ajuste Avaliação Patrimonial-Máquinas Eq</t>
  </si>
  <si>
    <t xml:space="preserve">3</t>
  </si>
  <si>
    <t xml:space="preserve">Receitas</t>
  </si>
  <si>
    <t xml:space="preserve">3.1</t>
  </si>
  <si>
    <t xml:space="preserve">Receitas com Pacientes</t>
  </si>
  <si>
    <t xml:space="preserve">3.1.1</t>
  </si>
  <si>
    <t xml:space="preserve">Pacientes Particulares</t>
  </si>
  <si>
    <t xml:space="preserve">3.1.1.01</t>
  </si>
  <si>
    <t xml:space="preserve">Particular</t>
  </si>
  <si>
    <t xml:space="preserve">3.1.1.01.00001</t>
  </si>
  <si>
    <t xml:space="preserve">Internação/ Consulta</t>
  </si>
  <si>
    <t xml:space="preserve">3.1.1.01.00005</t>
  </si>
  <si>
    <t xml:space="preserve">Procedimento Cirúrgico</t>
  </si>
  <si>
    <t xml:space="preserve">3.1.2</t>
  </si>
  <si>
    <t xml:space="preserve">Receitas SUS e Convênios</t>
  </si>
  <si>
    <t xml:space="preserve">3.1.2.01</t>
  </si>
  <si>
    <t xml:space="preserve">Receitas SUS</t>
  </si>
  <si>
    <t xml:space="preserve">3.1.2.01.00001</t>
  </si>
  <si>
    <t xml:space="preserve">SUS - SIH Internação</t>
  </si>
  <si>
    <t xml:space="preserve">3.1.2.01.00002</t>
  </si>
  <si>
    <t xml:space="preserve">SUS - Ambulatório</t>
  </si>
  <si>
    <t xml:space="preserve">3.1.2.01.00100</t>
  </si>
  <si>
    <t xml:space="preserve">U13 - CG 324/2023 </t>
  </si>
  <si>
    <t xml:space="preserve">3.1.2.01.00101</t>
  </si>
  <si>
    <t xml:space="preserve">USM -  CG 324/2023</t>
  </si>
  <si>
    <t xml:space="preserve">3.1.2.01.00102</t>
  </si>
  <si>
    <t xml:space="preserve">UNM - CG 324/2023</t>
  </si>
  <si>
    <t xml:space="preserve">3.1.2.01.00103</t>
  </si>
  <si>
    <t xml:space="preserve">UVV - CG 324/2023</t>
  </si>
  <si>
    <t xml:space="preserve">3.1.2.01.00104</t>
  </si>
  <si>
    <t xml:space="preserve">ZEF - CG nº 031/2024</t>
  </si>
  <si>
    <t xml:space="preserve">3.1.2.01.00105</t>
  </si>
  <si>
    <t xml:space="preserve">CRI - CG nº 031/2024</t>
  </si>
  <si>
    <t xml:space="preserve">3.1.2.01.00106</t>
  </si>
  <si>
    <t xml:space="preserve">HFA - Convênio nº 022/2020</t>
  </si>
  <si>
    <t xml:space="preserve">3.1.2.01.00107</t>
  </si>
  <si>
    <t xml:space="preserve">CA3 - Convênio nº 141/2022</t>
  </si>
  <si>
    <t xml:space="preserve">3.1.2.01.00108</t>
  </si>
  <si>
    <t xml:space="preserve">SER- Convênio nº 247/2023</t>
  </si>
  <si>
    <t xml:space="preserve">3.1.2.01.00127</t>
  </si>
  <si>
    <t xml:space="preserve">HSL- Conv 121/2021- Recurso Federal</t>
  </si>
  <si>
    <t xml:space="preserve">3.1.2.01.00128</t>
  </si>
  <si>
    <t xml:space="preserve">HSL- Conv 121/2021- Rec. Fed.- Piso Enf</t>
  </si>
  <si>
    <t xml:space="preserve">3.1.2.01.00129</t>
  </si>
  <si>
    <t xml:space="preserve">HSL- Conv 121/2021- Recurso Municipal</t>
  </si>
  <si>
    <t xml:space="preserve">3.1.2.01.00130</t>
  </si>
  <si>
    <t xml:space="preserve">HSL- Conv 121/2021- Recurso Estadual</t>
  </si>
  <si>
    <t xml:space="preserve">3.1.2.03</t>
  </si>
  <si>
    <t xml:space="preserve">Receitas com Convênios</t>
  </si>
  <si>
    <t xml:space="preserve">3.1.2.03.00002</t>
  </si>
  <si>
    <t xml:space="preserve">Amil Assistencia Médica Sao Paulo S/A</t>
  </si>
  <si>
    <t xml:space="preserve">3.1.2.03.00013</t>
  </si>
  <si>
    <t xml:space="preserve">Santa Casa Saúde</t>
  </si>
  <si>
    <t xml:space="preserve">3.1.2.03.00019</t>
  </si>
  <si>
    <t xml:space="preserve">Sassom - Serv. Assist. Municipal Ribeirã</t>
  </si>
  <si>
    <t xml:space="preserve">3.1.2.03.00020</t>
  </si>
  <si>
    <t xml:space="preserve">Saúde Bradesco - Bradesco Seguro</t>
  </si>
  <si>
    <t xml:space="preserve">3.1.2.03.00024</t>
  </si>
  <si>
    <t xml:space="preserve">Sul America - Serviços Médicos Ltda.</t>
  </si>
  <si>
    <t xml:space="preserve">3.1.2.03.00026</t>
  </si>
  <si>
    <t xml:space="preserve">Unimed Ribeirão Preto</t>
  </si>
  <si>
    <t xml:space="preserve">3.1.2.03.00035</t>
  </si>
  <si>
    <t xml:space="preserve">3.1.2.03.00043</t>
  </si>
  <si>
    <t xml:space="preserve">3.1.2.03.00048</t>
  </si>
  <si>
    <t xml:space="preserve">3.1.2.03.00078</t>
  </si>
  <si>
    <t xml:space="preserve">3.1.2.04</t>
  </si>
  <si>
    <t xml:space="preserve">(-) Deduções de Receitas com Convênios</t>
  </si>
  <si>
    <t xml:space="preserve">3.1.2.04.00001</t>
  </si>
  <si>
    <t xml:space="preserve">(-) Glosas de Convênios</t>
  </si>
  <si>
    <t xml:space="preserve">3.2</t>
  </si>
  <si>
    <t xml:space="preserve">Outras Receitas Operacionais</t>
  </si>
  <si>
    <t xml:space="preserve">3.2.1</t>
  </si>
  <si>
    <t xml:space="preserve">Receitas Administrativas</t>
  </si>
  <si>
    <t xml:space="preserve">3.2.1.01</t>
  </si>
  <si>
    <t xml:space="preserve">Administrativa</t>
  </si>
  <si>
    <t xml:space="preserve">3.2.1.01.00004</t>
  </si>
  <si>
    <t xml:space="preserve">Unaerp</t>
  </si>
  <si>
    <t xml:space="preserve">3.2.1.01.00014</t>
  </si>
  <si>
    <t xml:space="preserve">UNISEB</t>
  </si>
  <si>
    <t xml:space="preserve">3.2.1.03</t>
  </si>
  <si>
    <t xml:space="preserve">Trabalho Voluntário - ITG 2002 (R1)</t>
  </si>
  <si>
    <t xml:space="preserve">3.2.1.03.00001</t>
  </si>
  <si>
    <t xml:space="preserve">3.3</t>
  </si>
  <si>
    <t xml:space="preserve">Receitas Financeiras</t>
  </si>
  <si>
    <t xml:space="preserve">3.3.1</t>
  </si>
  <si>
    <t xml:space="preserve">3.3.1.01</t>
  </si>
  <si>
    <t xml:space="preserve">Financeiras</t>
  </si>
  <si>
    <t xml:space="preserve">3.3.1.01.00001</t>
  </si>
  <si>
    <t xml:space="preserve">Descontos Obtidos</t>
  </si>
  <si>
    <t xml:space="preserve">3.3.1.01.00002</t>
  </si>
  <si>
    <t xml:space="preserve">Juros e Correção Monetária</t>
  </si>
  <si>
    <t xml:space="preserve">3.3.1.01.00003</t>
  </si>
  <si>
    <t xml:space="preserve">Rendimentos s/ Aplicação Financeira</t>
  </si>
  <si>
    <t xml:space="preserve">3.3.1.01.00004</t>
  </si>
  <si>
    <t xml:space="preserve">Rendimento Aplic. Financ. Contrato Gestã</t>
  </si>
  <si>
    <t xml:space="preserve">3.3.1.01.00005</t>
  </si>
  <si>
    <t xml:space="preserve">Receita aplicacoes financeiras- Convenio</t>
  </si>
  <si>
    <t xml:space="preserve">3.4</t>
  </si>
  <si>
    <t xml:space="preserve">Receitas com Doações, Aux e Bonificacoes</t>
  </si>
  <si>
    <t xml:space="preserve">3.4.1</t>
  </si>
  <si>
    <t xml:space="preserve">Receitas c/ Doações, Aux. e Subvencoes</t>
  </si>
  <si>
    <t xml:space="preserve">3.4.1.01</t>
  </si>
  <si>
    <t xml:space="preserve">Receitas com Doações</t>
  </si>
  <si>
    <t xml:space="preserve">3.4.1.01.00002</t>
  </si>
  <si>
    <t xml:space="preserve">Doações Recebidas de PJ</t>
  </si>
  <si>
    <t xml:space="preserve">3.5</t>
  </si>
  <si>
    <t xml:space="preserve">Receitas Diversas</t>
  </si>
  <si>
    <t xml:space="preserve">3.5.1</t>
  </si>
  <si>
    <t xml:space="preserve">Recuperações</t>
  </si>
  <si>
    <t xml:space="preserve">3.5.1.01</t>
  </si>
  <si>
    <t xml:space="preserve">Recuperações Diversas</t>
  </si>
  <si>
    <t xml:space="preserve">3.5.1.01.00006</t>
  </si>
  <si>
    <t xml:space="preserve">Outras Receitas</t>
  </si>
  <si>
    <t xml:space="preserve">3.5.1.01.00008</t>
  </si>
  <si>
    <t xml:space="preserve">Multa Contratual</t>
  </si>
  <si>
    <t xml:space="preserve">4</t>
  </si>
  <si>
    <t xml:space="preserve">Custos</t>
  </si>
  <si>
    <t xml:space="preserve">4.1</t>
  </si>
  <si>
    <t xml:space="preserve">Contas de Resultado- Custo</t>
  </si>
  <si>
    <t xml:space="preserve">4.1.1</t>
  </si>
  <si>
    <t xml:space="preserve">4.1.1.01</t>
  </si>
  <si>
    <t xml:space="preserve">Custo com Pessoal</t>
  </si>
  <si>
    <t xml:space="preserve">4.1.1.01.00001</t>
  </si>
  <si>
    <t xml:space="preserve">Salários e Ordenados</t>
  </si>
  <si>
    <t xml:space="preserve">4.1.1.01.00002</t>
  </si>
  <si>
    <t xml:space="preserve">Descanso Semanal Remunerado</t>
  </si>
  <si>
    <t xml:space="preserve">4.1.1.01.00003</t>
  </si>
  <si>
    <t xml:space="preserve">Horas Extras</t>
  </si>
  <si>
    <t xml:space="preserve">4.1.1.01.00004</t>
  </si>
  <si>
    <t xml:space="preserve">Adicional Noturno</t>
  </si>
  <si>
    <t xml:space="preserve">4.1.1.01.00005</t>
  </si>
  <si>
    <t xml:space="preserve">Adicional de Insalubridade</t>
  </si>
  <si>
    <t xml:space="preserve">4.1.1.01.00006</t>
  </si>
  <si>
    <t xml:space="preserve">Adicional de Assiduidade</t>
  </si>
  <si>
    <t xml:space="preserve">4.1.1.01.00007</t>
  </si>
  <si>
    <t xml:space="preserve">Auxílio Creche</t>
  </si>
  <si>
    <t xml:space="preserve">4.1.1.01.00009</t>
  </si>
  <si>
    <t xml:space="preserve">Gratificações</t>
  </si>
  <si>
    <t xml:space="preserve">4.1.1.01.00013</t>
  </si>
  <si>
    <t xml:space="preserve">Indenizações e Aviso Prévio</t>
  </si>
  <si>
    <t xml:space="preserve">4.1.1.01.00014</t>
  </si>
  <si>
    <t xml:space="preserve">Assistência Médica Funcionários</t>
  </si>
  <si>
    <t xml:space="preserve">4.1.1.01.00015</t>
  </si>
  <si>
    <t xml:space="preserve">Vale Transporte</t>
  </si>
  <si>
    <t xml:space="preserve">4.1.1.01.00017</t>
  </si>
  <si>
    <t xml:space="preserve">Uniformes</t>
  </si>
  <si>
    <t xml:space="preserve">4.1.1.01.00019</t>
  </si>
  <si>
    <t xml:space="preserve">Anuênio</t>
  </si>
  <si>
    <t xml:space="preserve">4.1.1.01.00021</t>
  </si>
  <si>
    <t xml:space="preserve">Auxílio Enfermidade</t>
  </si>
  <si>
    <t xml:space="preserve">4.1.1.01.00023</t>
  </si>
  <si>
    <t xml:space="preserve">Gastos com Funcionários</t>
  </si>
  <si>
    <t xml:space="preserve">4.1.1.01.00024</t>
  </si>
  <si>
    <t xml:space="preserve">4.1.1.01.00026</t>
  </si>
  <si>
    <t xml:space="preserve">Outras Despesas CG 02/2018 UPA 13 Maio</t>
  </si>
  <si>
    <t xml:space="preserve">4.1.1.01.00031</t>
  </si>
  <si>
    <t xml:space="preserve">Recursos Humanos CG 01/2019 Cristo</t>
  </si>
  <si>
    <t xml:space="preserve">4.1.1.01.00032</t>
  </si>
  <si>
    <t xml:space="preserve">Outras Despesas CG 01/2019 Cristo</t>
  </si>
  <si>
    <t xml:space="preserve">4.1.1.01.00036</t>
  </si>
  <si>
    <t xml:space="preserve">Recursos Humanos - HFA</t>
  </si>
  <si>
    <t xml:space="preserve">4.1.1.01.00037</t>
  </si>
  <si>
    <t xml:space="preserve">Outras Despesas CG 02/2020 UPA Oeste</t>
  </si>
  <si>
    <t xml:space="preserve">4.1.1.01.00040</t>
  </si>
  <si>
    <t xml:space="preserve">Recursos Humanos CG 29/2021 UBS Quintino</t>
  </si>
  <si>
    <t xml:space="preserve">4.1.1.01.00043</t>
  </si>
  <si>
    <t xml:space="preserve">Recursos Humanos CA3</t>
  </si>
  <si>
    <t xml:space="preserve">4.1.1.01.00044</t>
  </si>
  <si>
    <t xml:space="preserve">Outras Despesas CA3</t>
  </si>
  <si>
    <t xml:space="preserve">4.1.1.01.00047</t>
  </si>
  <si>
    <t xml:space="preserve">Recursos Humanos - U13</t>
  </si>
  <si>
    <t xml:space="preserve">4.1.1.01.00048</t>
  </si>
  <si>
    <t xml:space="preserve">Recursos Humanos - USM</t>
  </si>
  <si>
    <t xml:space="preserve">4.1.1.01.00049</t>
  </si>
  <si>
    <t xml:space="preserve">Recursos Humanos - UNM</t>
  </si>
  <si>
    <t xml:space="preserve">4.1.1.01.00050</t>
  </si>
  <si>
    <t xml:space="preserve">Recursos Humanos - UVV</t>
  </si>
  <si>
    <t xml:space="preserve">4.1.1.01.00051</t>
  </si>
  <si>
    <t xml:space="preserve">Outras Despesas - HFA</t>
  </si>
  <si>
    <t xml:space="preserve">4.1.1.01.00052</t>
  </si>
  <si>
    <t xml:space="preserve">Outras Despesas - U13</t>
  </si>
  <si>
    <t xml:space="preserve">4.1.1.01.00054</t>
  </si>
  <si>
    <t xml:space="preserve">Outras Despesas - UNM</t>
  </si>
  <si>
    <t xml:space="preserve">4.1.1.02</t>
  </si>
  <si>
    <t xml:space="preserve">Custos com Encargos</t>
  </si>
  <si>
    <t xml:space="preserve">4.1.1.02.00002</t>
  </si>
  <si>
    <t xml:space="preserve">Contribuições FGTS</t>
  </si>
  <si>
    <t xml:space="preserve">4.1.1.03</t>
  </si>
  <si>
    <t xml:space="preserve">4.1.1.03.00001</t>
  </si>
  <si>
    <t xml:space="preserve">Provisão para Férias</t>
  </si>
  <si>
    <t xml:space="preserve">4.1.1.03.00002</t>
  </si>
  <si>
    <t xml:space="preserve">Provisão para 13o. Salário</t>
  </si>
  <si>
    <t xml:space="preserve">4.1.1.03.00003</t>
  </si>
  <si>
    <t xml:space="preserve">Provisão para Encargos s/ Férias</t>
  </si>
  <si>
    <t xml:space="preserve">4.1.1.03.00004</t>
  </si>
  <si>
    <t xml:space="preserve">Provisão para Encargos s/ 13o. Salário</t>
  </si>
  <si>
    <t xml:space="preserve">4.1.1.04</t>
  </si>
  <si>
    <t xml:space="preserve">Serviços de Terceiros</t>
  </si>
  <si>
    <t xml:space="preserve">4.1.1.04.00002</t>
  </si>
  <si>
    <t xml:space="preserve">Serviços Médicos Pessoa Jurídica</t>
  </si>
  <si>
    <t xml:space="preserve">4.1.1.04.00003</t>
  </si>
  <si>
    <t xml:space="preserve">Serviços de Raio X</t>
  </si>
  <si>
    <t xml:space="preserve">4.1.1.04.00005</t>
  </si>
  <si>
    <t xml:space="preserve">Serviços De Empresas</t>
  </si>
  <si>
    <t xml:space="preserve">4.1.1.04.00012</t>
  </si>
  <si>
    <t xml:space="preserve">Outros Serv Terc CG 01/2019 Cristo</t>
  </si>
  <si>
    <t xml:space="preserve">4.1.1.04.00013</t>
  </si>
  <si>
    <t xml:space="preserve">Médicos CG 01/2019 Cristo</t>
  </si>
  <si>
    <t xml:space="preserve">4.1.1.04.00014</t>
  </si>
  <si>
    <t xml:space="preserve">Serviços Médicos - HFA</t>
  </si>
  <si>
    <t xml:space="preserve">4.1.1.04.00017</t>
  </si>
  <si>
    <t xml:space="preserve">Outros Serviços - HFA</t>
  </si>
  <si>
    <t xml:space="preserve">4.1.1.04.00020</t>
  </si>
  <si>
    <t xml:space="preserve">Outros Serv Terc CG 29/2021 UBS Quintino</t>
  </si>
  <si>
    <t xml:space="preserve">4.1.1.04.00021</t>
  </si>
  <si>
    <t xml:space="preserve">Médicos CG 29/2021 UBS Quintino</t>
  </si>
  <si>
    <t xml:space="preserve">4.1.1.04.00023</t>
  </si>
  <si>
    <t xml:space="preserve">Laboratório CG 02/2018 - UPA 13 Maio</t>
  </si>
  <si>
    <t xml:space="preserve">4.1.1.04.00024</t>
  </si>
  <si>
    <t xml:space="preserve">Laboratório CG 01/2020 UNM</t>
  </si>
  <si>
    <t xml:space="preserve">4.1.1.04.00025</t>
  </si>
  <si>
    <t xml:space="preserve">Laboratório CG 02/2020 UPA Oeste</t>
  </si>
  <si>
    <t xml:space="preserve">4.1.1.04.00028</t>
  </si>
  <si>
    <t xml:space="preserve">Laboratório CG 108/2021 UVV</t>
  </si>
  <si>
    <t xml:space="preserve">4.1.1.04.00029</t>
  </si>
  <si>
    <t xml:space="preserve">Médicos CA3</t>
  </si>
  <si>
    <t xml:space="preserve">4.1.1.04.00030</t>
  </si>
  <si>
    <t xml:space="preserve">Outros Serviços Terceiros - U13</t>
  </si>
  <si>
    <t xml:space="preserve">4.1.1.04.00032</t>
  </si>
  <si>
    <t xml:space="preserve">Serviços Médicos PJ - U13</t>
  </si>
  <si>
    <t xml:space="preserve">4.1.1.04.00033</t>
  </si>
  <si>
    <t xml:space="preserve">Serviços Médicos PJ - USM</t>
  </si>
  <si>
    <t xml:space="preserve">4.1.1.04.00034</t>
  </si>
  <si>
    <t xml:space="preserve">Serviços Médicos PJ - UNM</t>
  </si>
  <si>
    <t xml:space="preserve">4.1.1.04.00035</t>
  </si>
  <si>
    <t xml:space="preserve">Serviços Médicos PJ - UVV</t>
  </si>
  <si>
    <t xml:space="preserve">4.1.1.04.00036</t>
  </si>
  <si>
    <t xml:space="preserve">Outros Serv.Terceiros - U13</t>
  </si>
  <si>
    <t xml:space="preserve">4.1.1.04.00037</t>
  </si>
  <si>
    <t xml:space="preserve">Outros Serv.Terceiros - USM</t>
  </si>
  <si>
    <t xml:space="preserve">4.1.1.04.00038</t>
  </si>
  <si>
    <t xml:space="preserve">Outros Serv.Terceiros - UNM</t>
  </si>
  <si>
    <t xml:space="preserve">4.1.1.04.00039</t>
  </si>
  <si>
    <t xml:space="preserve">Outros Serv.Terceiros - UVV</t>
  </si>
  <si>
    <t xml:space="preserve">4.1.1.04.00053</t>
  </si>
  <si>
    <t xml:space="preserve">Serviços de Limpeza e Coleta de lixo-HSL</t>
  </si>
  <si>
    <t xml:space="preserve">4.1.1.04.00055</t>
  </si>
  <si>
    <t xml:space="preserve">Serviços e Honorários Advocatícios- HSL</t>
  </si>
  <si>
    <t xml:space="preserve">4.1.1.04.00056</t>
  </si>
  <si>
    <t xml:space="preserve">Serv Laboratoriais e de Hemoterapia- HSL</t>
  </si>
  <si>
    <t xml:space="preserve">4.1.1.04.00057</t>
  </si>
  <si>
    <t xml:space="preserve">Serviços de Lavanderia- HSL</t>
  </si>
  <si>
    <t xml:space="preserve">4.1.1.04.00540</t>
  </si>
  <si>
    <t xml:space="preserve">Serviços de Segurança- HSL</t>
  </si>
  <si>
    <t xml:space="preserve">4.1.1.05</t>
  </si>
  <si>
    <t xml:space="preserve">4.1.1.05.00001</t>
  </si>
  <si>
    <t xml:space="preserve">4.1.1.05.00002</t>
  </si>
  <si>
    <t xml:space="preserve">4.1.1.05.00003</t>
  </si>
  <si>
    <t xml:space="preserve">4.1.1.05.00004</t>
  </si>
  <si>
    <t xml:space="preserve">Órteses e Próteses</t>
  </si>
  <si>
    <t xml:space="preserve">4.1.1.05.00005</t>
  </si>
  <si>
    <t xml:space="preserve">Material de Escritório</t>
  </si>
  <si>
    <t xml:space="preserve">4.1.1.05.00006</t>
  </si>
  <si>
    <t xml:space="preserve">Gêneros Alimentícios</t>
  </si>
  <si>
    <t xml:space="preserve">4.1.1.05.00007</t>
  </si>
  <si>
    <t xml:space="preserve">Material de Lavanderia, Costura e Roupar</t>
  </si>
  <si>
    <t xml:space="preserve">4.1.1.05.00008</t>
  </si>
  <si>
    <t xml:space="preserve">Material de Limpeza</t>
  </si>
  <si>
    <t xml:space="preserve">4.1.1.05.00011</t>
  </si>
  <si>
    <t xml:space="preserve">Materiais Descartáveis</t>
  </si>
  <si>
    <t xml:space="preserve">4.1.1.05.00012</t>
  </si>
  <si>
    <t xml:space="preserve">4.1.1.05.00028</t>
  </si>
  <si>
    <t xml:space="preserve">Materiais Odontológicos</t>
  </si>
  <si>
    <t xml:space="preserve">4.1.1.05.00029</t>
  </si>
  <si>
    <t xml:space="preserve">MatMed Hosp. CG 01/2019 Cristo</t>
  </si>
  <si>
    <t xml:space="preserve">4.1.1.05.00030</t>
  </si>
  <si>
    <t xml:space="preserve">Outro Mat Consumo CG 01/2019 Cristo</t>
  </si>
  <si>
    <t xml:space="preserve">4.1.1.05.00031</t>
  </si>
  <si>
    <t xml:space="preserve">Materiais e Medicações - HFA</t>
  </si>
  <si>
    <t xml:space="preserve">4.1.1.05.00032</t>
  </si>
  <si>
    <t xml:space="preserve">Outros Mat. Consumo - HFA</t>
  </si>
  <si>
    <t xml:space="preserve">4.1.1.05.00040</t>
  </si>
  <si>
    <t xml:space="preserve">Medicamentos CG 02/2020 UPA Oeste</t>
  </si>
  <si>
    <t xml:space="preserve">4.1.1.05.00041</t>
  </si>
  <si>
    <t xml:space="preserve">Outros Mat Cons CG 29/2021 UBS Quintino</t>
  </si>
  <si>
    <t xml:space="preserve">4.1.1.05.00043</t>
  </si>
  <si>
    <t xml:space="preserve">Gêneros Alimentícios - HFA</t>
  </si>
  <si>
    <t xml:space="preserve">4.1.1.05.00046</t>
  </si>
  <si>
    <t xml:space="preserve">Gêneros Alimenticios - CA3</t>
  </si>
  <si>
    <t xml:space="preserve">4.1.1.05.00047</t>
  </si>
  <si>
    <t xml:space="preserve">Outros Mat. Consumo (Medicamentos)- CA3</t>
  </si>
  <si>
    <t xml:space="preserve">4.1.1.05.00050</t>
  </si>
  <si>
    <t xml:space="preserve">Medicamentos - U13</t>
  </si>
  <si>
    <t xml:space="preserve">4.1.1.05.00051</t>
  </si>
  <si>
    <t xml:space="preserve">Medicamentos - USM</t>
  </si>
  <si>
    <t xml:space="preserve">4.1.1.05.00052</t>
  </si>
  <si>
    <t xml:space="preserve">Medicamentos - UNM</t>
  </si>
  <si>
    <t xml:space="preserve">4.1.1.05.00053</t>
  </si>
  <si>
    <t xml:space="preserve">Medicamentos - UVV</t>
  </si>
  <si>
    <t xml:space="preserve">4.1.1.05.00054</t>
  </si>
  <si>
    <t xml:space="preserve">Outros Mat. Consumo - U13</t>
  </si>
  <si>
    <t xml:space="preserve">4.1.1.05.00055</t>
  </si>
  <si>
    <t xml:space="preserve">Outros Mat. Consumo - USM</t>
  </si>
  <si>
    <t xml:space="preserve">4.1.1.05.00056</t>
  </si>
  <si>
    <t xml:space="preserve">Outros Mat. Consumo - UNM</t>
  </si>
  <si>
    <t xml:space="preserve">4.1.1.05.00057</t>
  </si>
  <si>
    <t xml:space="preserve">Outros Mat. Consumo - UVV</t>
  </si>
  <si>
    <t xml:space="preserve">4.1.1.05.00058</t>
  </si>
  <si>
    <t xml:space="preserve">Mat. Medico e Hospitalar - U13</t>
  </si>
  <si>
    <t xml:space="preserve">4.1.1.05.00059</t>
  </si>
  <si>
    <t xml:space="preserve">Mat. Medico e Hospitalar - USM</t>
  </si>
  <si>
    <t xml:space="preserve">4.1.1.05.00060</t>
  </si>
  <si>
    <t xml:space="preserve">Mat. Medico e Hospitalar - UNM</t>
  </si>
  <si>
    <t xml:space="preserve">4.1.1.05.00061</t>
  </si>
  <si>
    <t xml:space="preserve">Mat. Medico e Hospitalar - UVV</t>
  </si>
  <si>
    <t xml:space="preserve">4.1.1.05.00062</t>
  </si>
  <si>
    <t xml:space="preserve">Gêneros Alimenticios - U13</t>
  </si>
  <si>
    <t xml:space="preserve">4.1.1.05.00063</t>
  </si>
  <si>
    <t xml:space="preserve">Mat. Medico e Hospitalar - CRI</t>
  </si>
  <si>
    <t xml:space="preserve">4.1.1.05.00064</t>
  </si>
  <si>
    <t xml:space="preserve">Mat. Medico e Hospitalar - ZEF</t>
  </si>
  <si>
    <t xml:space="preserve">4.1.1.05.00065</t>
  </si>
  <si>
    <t xml:space="preserve">Outros Mat. Consumo - CRI</t>
  </si>
  <si>
    <t xml:space="preserve">4.1.1.05.00066</t>
  </si>
  <si>
    <t xml:space="preserve">Outros Mat. Consumo - ZEF</t>
  </si>
  <si>
    <t xml:space="preserve">4.1.1.05.00070</t>
  </si>
  <si>
    <t xml:space="preserve">Gêneros Alimenticios - USM</t>
  </si>
  <si>
    <t xml:space="preserve">4.1.1.05.00071</t>
  </si>
  <si>
    <t xml:space="preserve">Gêneros Alimenticios - UNM</t>
  </si>
  <si>
    <t xml:space="preserve">4.1.1.05.00072</t>
  </si>
  <si>
    <t xml:space="preserve">Gêneros Alimenticios - UVV</t>
  </si>
  <si>
    <t xml:space="preserve">4.1.1.05.00073</t>
  </si>
  <si>
    <t xml:space="preserve">Gêneros Alimenticios - CRI</t>
  </si>
  <si>
    <t xml:space="preserve">4.1.1.05.00074</t>
  </si>
  <si>
    <t xml:space="preserve">Gêneros Alimenticios - ZEF</t>
  </si>
  <si>
    <t xml:space="preserve">4.1.1.05.00075</t>
  </si>
  <si>
    <t xml:space="preserve">Outros Mat. de Consumo - CA3</t>
  </si>
  <si>
    <t xml:space="preserve">4.1.1.06</t>
  </si>
  <si>
    <t xml:space="preserve">Materiais em Geral</t>
  </si>
  <si>
    <t xml:space="preserve">4.1.1.06.00001</t>
  </si>
  <si>
    <t xml:space="preserve">Manutenção / Conservação Do Prédio</t>
  </si>
  <si>
    <t xml:space="preserve">4.1.1.06.00002</t>
  </si>
  <si>
    <t xml:space="preserve">Oxigênio e Carbogênio</t>
  </si>
  <si>
    <t xml:space="preserve">4.1.1.06.00003</t>
  </si>
  <si>
    <t xml:space="preserve">Combustíveis e Lubrificantes</t>
  </si>
  <si>
    <t xml:space="preserve">4.1.1.06.00004</t>
  </si>
  <si>
    <t xml:space="preserve">Peças e Acessórios de Reposição</t>
  </si>
  <si>
    <t xml:space="preserve">4.1.1.06.00005</t>
  </si>
  <si>
    <t xml:space="preserve">Material De Consumo Em Geral</t>
  </si>
  <si>
    <t xml:space="preserve">4.1.1.06.00007</t>
  </si>
  <si>
    <t xml:space="preserve">Gás de Cozinha</t>
  </si>
  <si>
    <t xml:space="preserve">4.1.1.06.00008</t>
  </si>
  <si>
    <t xml:space="preserve">Calibração e aferição equipamentos</t>
  </si>
  <si>
    <t xml:space="preserve">4.1.1.06.00009</t>
  </si>
  <si>
    <t xml:space="preserve">4.1.1.06.00010</t>
  </si>
  <si>
    <t xml:space="preserve">4.1.1.06.00012</t>
  </si>
  <si>
    <t xml:space="preserve">4.1.1.06.00013</t>
  </si>
  <si>
    <t xml:space="preserve">Material Hidráulico</t>
  </si>
  <si>
    <t xml:space="preserve">4.1.1.06.00014</t>
  </si>
  <si>
    <t xml:space="preserve">4.1.1.07</t>
  </si>
  <si>
    <t xml:space="preserve">Impostos, Taxas e Contribuições</t>
  </si>
  <si>
    <t xml:space="preserve">4.1.1.07.00001</t>
  </si>
  <si>
    <t xml:space="preserve">Contribuições Sindicais</t>
  </si>
  <si>
    <t xml:space="preserve">4.1.1.07.00002</t>
  </si>
  <si>
    <t xml:space="preserve">Taxas de Serviços Públicos</t>
  </si>
  <si>
    <t xml:space="preserve">4.1.1.07.00004</t>
  </si>
  <si>
    <t xml:space="preserve">Alvarás E Registros</t>
  </si>
  <si>
    <t xml:space="preserve">4.1.1.07.00005</t>
  </si>
  <si>
    <t xml:space="preserve">Imposto Predial e Territorial</t>
  </si>
  <si>
    <t xml:space="preserve">4.1.1.07.00009</t>
  </si>
  <si>
    <t xml:space="preserve">Multas</t>
  </si>
  <si>
    <t xml:space="preserve">4.1.1.07.00010</t>
  </si>
  <si>
    <t xml:space="preserve">Despesas Legais</t>
  </si>
  <si>
    <t xml:space="preserve">4.1.1.08</t>
  </si>
  <si>
    <t xml:space="preserve">Despesas Gerais</t>
  </si>
  <si>
    <t xml:space="preserve">4.1.1.08.00001</t>
  </si>
  <si>
    <t xml:space="preserve">Alugueis</t>
  </si>
  <si>
    <t xml:space="preserve">4.1.1.08.00002</t>
  </si>
  <si>
    <t xml:space="preserve">4.1.1.08.00003</t>
  </si>
  <si>
    <t xml:space="preserve">4.1.1.08.00004</t>
  </si>
  <si>
    <t xml:space="preserve">Telefonia e Internet</t>
  </si>
  <si>
    <t xml:space="preserve">4.1.1.08.00005</t>
  </si>
  <si>
    <t xml:space="preserve">Serviços De Informática</t>
  </si>
  <si>
    <t xml:space="preserve">4.1.1.08.00007</t>
  </si>
  <si>
    <t xml:space="preserve">Propaganda, Publicidade E Anuncios</t>
  </si>
  <si>
    <t xml:space="preserve">4.1.1.08.00008</t>
  </si>
  <si>
    <t xml:space="preserve">Viagens, Ajuda De Custos E Diárias</t>
  </si>
  <si>
    <t xml:space="preserve">4.1.1.08.00009</t>
  </si>
  <si>
    <t xml:space="preserve">Fretes, Carretos E Conduções</t>
  </si>
  <si>
    <t xml:space="preserve">4.1.1.08.00011</t>
  </si>
  <si>
    <t xml:space="preserve">Correio E Telegráfo</t>
  </si>
  <si>
    <t xml:space="preserve">4.1.1.08.00015</t>
  </si>
  <si>
    <t xml:space="preserve">Consultorias e Assessorias</t>
  </si>
  <si>
    <t xml:space="preserve">4.1.1.08.00016</t>
  </si>
  <si>
    <t xml:space="preserve">Seguros</t>
  </si>
  <si>
    <t xml:space="preserve">4.1.1.08.00017</t>
  </si>
  <si>
    <t xml:space="preserve">Conservação E Manutenção</t>
  </si>
  <si>
    <t xml:space="preserve">4.1.1.08.00018</t>
  </si>
  <si>
    <t xml:space="preserve">Recepções E Comemorações</t>
  </si>
  <si>
    <t xml:space="preserve">4.1.1.08.00020</t>
  </si>
  <si>
    <t xml:space="preserve">Despesas Com Veiculos</t>
  </si>
  <si>
    <t xml:space="preserve">4.1.1.08.00021</t>
  </si>
  <si>
    <t xml:space="preserve">Esterilizações</t>
  </si>
  <si>
    <t xml:space="preserve">4.1.1.08.00022</t>
  </si>
  <si>
    <t xml:space="preserve">Participação Em Palestras E Cursos Profi</t>
  </si>
  <si>
    <t xml:space="preserve">4.1.1.08.00023</t>
  </si>
  <si>
    <t xml:space="preserve">Análise Da Água</t>
  </si>
  <si>
    <t xml:space="preserve">4.1.1.08.00026</t>
  </si>
  <si>
    <t xml:space="preserve">Bens não imobilizados</t>
  </si>
  <si>
    <t xml:space="preserve">4.1.1.08.00034</t>
  </si>
  <si>
    <t xml:space="preserve">Utilidade Pública CG 01/2019 Cristo</t>
  </si>
  <si>
    <t xml:space="preserve">4.1.1.08.00035</t>
  </si>
  <si>
    <t xml:space="preserve">Locação - CRI</t>
  </si>
  <si>
    <t xml:space="preserve">4.1.1.08.00037</t>
  </si>
  <si>
    <t xml:space="preserve">4.1.1.08.00048</t>
  </si>
  <si>
    <t xml:space="preserve">Utilidade Pública CG 29/2021 UBS Quintin</t>
  </si>
  <si>
    <t xml:space="preserve">4.1.1.08.00049</t>
  </si>
  <si>
    <t xml:space="preserve">Locação CG 29/2021 UBS Quintino</t>
  </si>
  <si>
    <t xml:space="preserve">4.1.1.08.00058</t>
  </si>
  <si>
    <t xml:space="preserve">Itens não previstos - HFA</t>
  </si>
  <si>
    <t xml:space="preserve">4.1.1.08.00059</t>
  </si>
  <si>
    <t xml:space="preserve">Itens não previstos - 29/2021 UBS Qui I</t>
  </si>
  <si>
    <t xml:space="preserve">4.1.1.08.00062</t>
  </si>
  <si>
    <t xml:space="preserve">Itens não previstos - 108/2021 UVV</t>
  </si>
  <si>
    <t xml:space="preserve">4.1.1.08.00063</t>
  </si>
  <si>
    <t xml:space="preserve">Locação CA3</t>
  </si>
  <si>
    <t xml:space="preserve">4.1.1.08.00065</t>
  </si>
  <si>
    <t xml:space="preserve">Locação - HFA</t>
  </si>
  <si>
    <t xml:space="preserve">4.1.1.08.00070</t>
  </si>
  <si>
    <t xml:space="preserve">Locação - U13</t>
  </si>
  <si>
    <t xml:space="preserve">4.1.1.08.00071</t>
  </si>
  <si>
    <t xml:space="preserve">Locação - USM</t>
  </si>
  <si>
    <t xml:space="preserve">4.1.1.08.00072</t>
  </si>
  <si>
    <t xml:space="preserve">Locação - UNM</t>
  </si>
  <si>
    <t xml:space="preserve">4.1.1.08.00073</t>
  </si>
  <si>
    <t xml:space="preserve">Locação - UVV</t>
  </si>
  <si>
    <t xml:space="preserve">4.1.1.08.00074</t>
  </si>
  <si>
    <t xml:space="preserve">Utilidades Pública - U13</t>
  </si>
  <si>
    <t xml:space="preserve">4.1.1.08.00075</t>
  </si>
  <si>
    <t xml:space="preserve">Utilidades Pública - USM</t>
  </si>
  <si>
    <t xml:space="preserve">4.1.1.08.00076</t>
  </si>
  <si>
    <t xml:space="preserve">Utilidades Pública - UNM</t>
  </si>
  <si>
    <t xml:space="preserve">4.1.1.08.00077</t>
  </si>
  <si>
    <t xml:space="preserve">Utilidades Pública - UVV</t>
  </si>
  <si>
    <t xml:space="preserve">4.1.2</t>
  </si>
  <si>
    <t xml:space="preserve">Perda e Provisão pra Perda</t>
  </si>
  <si>
    <t xml:space="preserve">4.1.2.02</t>
  </si>
  <si>
    <t xml:space="preserve">Despesas com Provisão para Contingências</t>
  </si>
  <si>
    <t xml:space="preserve">4.1.2.02.00002</t>
  </si>
  <si>
    <t xml:space="preserve">Provisões para Contingências Cíveis.</t>
  </si>
  <si>
    <t xml:space="preserve">4.1.2.03</t>
  </si>
  <si>
    <t xml:space="preserve">Depreciação e Amortização</t>
  </si>
  <si>
    <t xml:space="preserve">4.1.2.03.00001</t>
  </si>
  <si>
    <t xml:space="preserve">Depreciacao</t>
  </si>
  <si>
    <t xml:space="preserve">4.2</t>
  </si>
  <si>
    <t xml:space="preserve">Despesas Financeiras</t>
  </si>
  <si>
    <t xml:space="preserve">4.2.1</t>
  </si>
  <si>
    <t xml:space="preserve">4.2.1.01</t>
  </si>
  <si>
    <t xml:space="preserve">4.2.1.01.00001</t>
  </si>
  <si>
    <t xml:space="preserve">4.2.1.01.00002</t>
  </si>
  <si>
    <t xml:space="preserve">Despesas Bancárias</t>
  </si>
  <si>
    <t xml:space="preserve">4.2.1.01.00007</t>
  </si>
  <si>
    <t xml:space="preserve">Despesas Bancárias Contrato Gestão</t>
  </si>
  <si>
    <t xml:space="preserve">4.2.1.01.00008</t>
  </si>
  <si>
    <t xml:space="preserve">Despesas Bancárias Convenios</t>
  </si>
  <si>
    <t xml:space="preserve">4.3</t>
  </si>
  <si>
    <t xml:space="preserve">Despesas não Operacionais</t>
  </si>
  <si>
    <t xml:space="preserve">4.3.2</t>
  </si>
  <si>
    <t xml:space="preserve">Despesas Diversas</t>
  </si>
  <si>
    <t xml:space="preserve">4.3.2.01</t>
  </si>
  <si>
    <t xml:space="preserve">4.3.2.01.00001</t>
  </si>
  <si>
    <t xml:space="preserve">5</t>
  </si>
  <si>
    <t xml:space="preserve">Despesas Comerciais, Adm e Financeiras</t>
  </si>
  <si>
    <t xml:space="preserve">5.1</t>
  </si>
  <si>
    <t xml:space="preserve">Despesa Comercial e Administrativa</t>
  </si>
  <si>
    <t xml:space="preserve">5.1.1</t>
  </si>
  <si>
    <t xml:space="preserve">5.1.1.01</t>
  </si>
  <si>
    <t xml:space="preserve">Despesa com Pessoal</t>
  </si>
  <si>
    <t xml:space="preserve">5.1.1.01.00001</t>
  </si>
  <si>
    <t xml:space="preserve">5.1.1.01.00002</t>
  </si>
  <si>
    <t xml:space="preserve">5.1.1.01.00003</t>
  </si>
  <si>
    <t xml:space="preserve">5.1.1.01.00004</t>
  </si>
  <si>
    <t xml:space="preserve">5.1.1.01.00005</t>
  </si>
  <si>
    <t xml:space="preserve">5.1.1.01.00006</t>
  </si>
  <si>
    <t xml:space="preserve">5.1.1.01.00007</t>
  </si>
  <si>
    <t xml:space="preserve">5.1.1.01.00009</t>
  </si>
  <si>
    <t xml:space="preserve">5.1.1.01.00013</t>
  </si>
  <si>
    <t xml:space="preserve">5.1.1.01.00015</t>
  </si>
  <si>
    <t xml:space="preserve">5.1.1.01.00019</t>
  </si>
  <si>
    <t xml:space="preserve">5.1.1.01.00021</t>
  </si>
  <si>
    <t xml:space="preserve">5.1.1.02</t>
  </si>
  <si>
    <t xml:space="preserve">Despesas com Encargos</t>
  </si>
  <si>
    <t xml:space="preserve">5.1.1.02.00002</t>
  </si>
  <si>
    <t xml:space="preserve">5.1.1.03</t>
  </si>
  <si>
    <t xml:space="preserve">5.1.1.03.00001</t>
  </si>
  <si>
    <t xml:space="preserve">5.1.1.03.00002</t>
  </si>
  <si>
    <t xml:space="preserve">5.1.1.03.00003</t>
  </si>
  <si>
    <t xml:space="preserve">5.1.1.03.00004</t>
  </si>
  <si>
    <t xml:space="preserve">5.1.1.04</t>
  </si>
  <si>
    <t xml:space="preserve">5.1.1.04.00002</t>
  </si>
  <si>
    <t xml:space="preserve">5.1.1.05</t>
  </si>
  <si>
    <t xml:space="preserve">5.1.1.05.00001</t>
  </si>
  <si>
    <t xml:space="preserve">5.1.1.05.00002</t>
  </si>
  <si>
    <t xml:space="preserve">5.1.1.05.00005</t>
  </si>
  <si>
    <t xml:space="preserve">5.1.1.05.00006</t>
  </si>
  <si>
    <t xml:space="preserve">5.1.1.05.00008</t>
  </si>
  <si>
    <t xml:space="preserve">5.1.1.05.00011</t>
  </si>
  <si>
    <t xml:space="preserve">5.1.1.05.00012</t>
  </si>
  <si>
    <t xml:space="preserve">5.1.1.05.00014</t>
  </si>
  <si>
    <t xml:space="preserve">5.1.1.06</t>
  </si>
  <si>
    <t xml:space="preserve">5.1.1.06.00001</t>
  </si>
  <si>
    <t xml:space="preserve">5.1.1.06.00009</t>
  </si>
  <si>
    <t xml:space="preserve">5.1.1.06.00010</t>
  </si>
  <si>
    <t xml:space="preserve">5.1.1.06.00012</t>
  </si>
  <si>
    <t xml:space="preserve">5.1.1.06.00014</t>
  </si>
  <si>
    <t xml:space="preserve">5.1.1.07</t>
  </si>
  <si>
    <t xml:space="preserve">5.1.1.07.00008</t>
  </si>
  <si>
    <t xml:space="preserve">Contribuição a Associação de Classe</t>
  </si>
  <si>
    <t xml:space="preserve">5.1.1.08</t>
  </si>
  <si>
    <t xml:space="preserve">5.1.1.08.00001</t>
  </si>
  <si>
    <t xml:space="preserve">5.1.1.08.00005</t>
  </si>
  <si>
    <t xml:space="preserve">5.1.1.08.00007</t>
  </si>
  <si>
    <t xml:space="preserve">5.1.1.08.00008</t>
  </si>
  <si>
    <t xml:space="preserve">5.1.1.08.00009</t>
  </si>
  <si>
    <t xml:space="preserve">5.1.1.08.00012</t>
  </si>
  <si>
    <t xml:space="preserve">Contribuições E Assoc. Dos Hospitais</t>
  </si>
  <si>
    <t xml:space="preserve">5.1.1.08.00014</t>
  </si>
  <si>
    <t xml:space="preserve">Fotocópias E Autenticações</t>
  </si>
  <si>
    <t xml:space="preserve">5.1.1.08.00015</t>
  </si>
  <si>
    <t xml:space="preserve">5.1.1.08.00017</t>
  </si>
  <si>
    <t xml:space="preserve">5.1.1.10</t>
  </si>
  <si>
    <t xml:space="preserve">5.1.1.10.00001</t>
  </si>
  <si>
    <t xml:space="preserve">5.2</t>
  </si>
  <si>
    <t xml:space="preserve">5.2.1</t>
  </si>
  <si>
    <t xml:space="preserve">5.2.1.01</t>
  </si>
  <si>
    <t xml:space="preserve">5.2.1.01.00001</t>
  </si>
  <si>
    <t xml:space="preserve">5.2.1.01.00002</t>
  </si>
  <si>
    <t xml:space="preserve">5.2.1.01.00003</t>
  </si>
  <si>
    <t xml:space="preserve">Descontos Concedidos</t>
  </si>
  <si>
    <t xml:space="preserve">5.2.1.01.00005</t>
  </si>
  <si>
    <t xml:space="preserve">Imp Renda S/Resgate Apl Fin</t>
  </si>
  <si>
    <t xml:space="preserve">5.2.1.01.00006</t>
  </si>
  <si>
    <t xml:space="preserve">IOF</t>
  </si>
  <si>
    <t xml:space="preserve">5.2.1.01.00007</t>
  </si>
  <si>
    <t xml:space="preserve">5.2.1.01.00008</t>
  </si>
  <si>
    <t xml:space="preserve">ATIVO</t>
  </si>
  <si>
    <t xml:space="preserve">PASSIVO</t>
  </si>
  <si>
    <t xml:space="preserve">Superávit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</si>
</sst>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#,###,##0.00;\(#,###,###,##0.00\)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6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4.15"/>
    <col collapsed="false" customWidth="true" hidden="false" outlineLevel="0" max="2" min="2" style="1" width="47.01"/>
    <col collapsed="false" customWidth="true" hidden="false" outlineLevel="0" max="3" min="3" style="1" width="23.15"/>
    <col collapsed="false" customWidth="true" hidden="false" outlineLevel="0" max="4" min="4" style="1" width="20.57"/>
    <col collapsed="false" customWidth="true" hidden="false" outlineLevel="0" max="5" min="5" style="1" width="20.71"/>
    <col collapsed="false" customWidth="true" hidden="false" outlineLevel="0" max="6" min="6" style="1" width="22.43"/>
    <col collapsed="false" customWidth="false" hidden="false" outlineLevel="0" max="1024" min="7" style="1" width="11.43"/>
  </cols>
  <sheetData>
    <row r="1" customFormat="false" ht="12.75" hidden="false" customHeight="true" outlineLevel="0" collapsed="false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customFormat="false" ht="12.75" hidden="false" customHeight="true" outlineLevel="0" collapsed="false">
      <c r="A2" s="4" t="s">
        <v>6</v>
      </c>
      <c r="B2" s="4" t="s">
        <v>7</v>
      </c>
      <c r="C2" s="5" t="n">
        <f aca="false">C3+C178</f>
        <v>72731092.26</v>
      </c>
      <c r="D2" s="5" t="n">
        <f aca="false">D3+D178</f>
        <v>363710944.84</v>
      </c>
      <c r="E2" s="5" t="n">
        <f aca="false">E3+E178</f>
        <v>367707852.54</v>
      </c>
      <c r="F2" s="5" t="n">
        <f aca="false">F3+F178</f>
        <v>68734184.56</v>
      </c>
    </row>
    <row r="3" customFormat="false" ht="12.75" hidden="false" customHeight="true" outlineLevel="0" collapsed="false">
      <c r="A3" s="4" t="s">
        <v>8</v>
      </c>
      <c r="B3" s="4" t="s">
        <v>9</v>
      </c>
      <c r="C3" s="5" t="n">
        <f aca="false">C4+C59+C131+C135+C144+C156+C175</f>
        <v>55467801.37</v>
      </c>
      <c r="D3" s="5" t="n">
        <f aca="false">D4+D59+D131+D135+D144+D156+D175</f>
        <v>363334304.89</v>
      </c>
      <c r="E3" s="5" t="n">
        <f aca="false">E4+E59+E131+E135+E144+E156+E175</f>
        <v>367553128.27</v>
      </c>
      <c r="F3" s="5" t="n">
        <f aca="false">F4+F59+F131+F135+F144+F156+F175</f>
        <v>51248977.99</v>
      </c>
    </row>
    <row r="4" customFormat="false" ht="12.75" hidden="false" customHeight="true" outlineLevel="0" collapsed="false">
      <c r="A4" s="4" t="s">
        <v>10</v>
      </c>
      <c r="B4" s="4" t="s">
        <v>11</v>
      </c>
      <c r="C4" s="5" t="n">
        <f aca="false">C5+C7+C29</f>
        <v>43475835.27</v>
      </c>
      <c r="D4" s="5" t="n">
        <f aca="false">D5+D7+D29</f>
        <v>305739440.42</v>
      </c>
      <c r="E4" s="5" t="n">
        <f aca="false">E5+E7+E29</f>
        <v>308901175.62</v>
      </c>
      <c r="F4" s="5" t="n">
        <f aca="false">F5+F7+F29</f>
        <v>40314100.07</v>
      </c>
    </row>
    <row r="5" customFormat="false" ht="12.75" hidden="false" customHeight="true" outlineLevel="0" collapsed="false">
      <c r="A5" s="4" t="s">
        <v>12</v>
      </c>
      <c r="B5" s="4" t="s">
        <v>13</v>
      </c>
      <c r="C5" s="5" t="n">
        <f aca="false">SUM(C6:C6)</f>
        <v>19.06</v>
      </c>
      <c r="D5" s="5" t="n">
        <f aca="false">SUM(D6:D6)</f>
        <v>0</v>
      </c>
      <c r="E5" s="5" t="n">
        <f aca="false">SUM(E6:E6)</f>
        <v>0</v>
      </c>
      <c r="F5" s="5" t="n">
        <f aca="false">SUM(F6:F6)</f>
        <v>19.06</v>
      </c>
    </row>
    <row r="6" customFormat="false" ht="12.75" hidden="false" customHeight="true" outlineLevel="0" collapsed="false">
      <c r="A6" s="4" t="s">
        <v>14</v>
      </c>
      <c r="B6" s="4" t="s">
        <v>13</v>
      </c>
      <c r="C6" s="5" t="n">
        <v>19.06</v>
      </c>
      <c r="D6" s="5" t="n">
        <v>0</v>
      </c>
      <c r="E6" s="5" t="n">
        <v>0</v>
      </c>
      <c r="F6" s="5" t="n">
        <v>19.06</v>
      </c>
    </row>
    <row r="7" customFormat="false" ht="12.75" hidden="false" customHeight="true" outlineLevel="0" collapsed="false">
      <c r="A7" s="4" t="s">
        <v>15</v>
      </c>
      <c r="B7" s="4" t="s">
        <v>16</v>
      </c>
      <c r="C7" s="5" t="n">
        <f aca="false">SUM(C8:C28)</f>
        <v>5746780.22</v>
      </c>
      <c r="D7" s="5" t="n">
        <f aca="false">SUM(D8:D28)</f>
        <v>242644060.99</v>
      </c>
      <c r="E7" s="5" t="n">
        <f aca="false">SUM(E8:E28)</f>
        <v>248377555.98</v>
      </c>
      <c r="F7" s="5" t="n">
        <f aca="false">SUM(F8:F28)</f>
        <v>13285.23</v>
      </c>
    </row>
    <row r="8" customFormat="false" ht="12.75" hidden="false" customHeight="true" outlineLevel="0" collapsed="false">
      <c r="A8" s="4" t="s">
        <v>17</v>
      </c>
      <c r="B8" s="4" t="s">
        <v>18</v>
      </c>
      <c r="C8" s="5" t="n">
        <v>0</v>
      </c>
      <c r="D8" s="5" t="n">
        <v>57084645.91</v>
      </c>
      <c r="E8" s="5" t="n">
        <v>57084645.91</v>
      </c>
      <c r="F8" s="5" t="n">
        <v>0</v>
      </c>
    </row>
    <row r="9" customFormat="false" ht="12.75" hidden="false" customHeight="true" outlineLevel="0" collapsed="false">
      <c r="A9" s="4" t="s">
        <v>19</v>
      </c>
      <c r="B9" s="4" t="s">
        <v>20</v>
      </c>
      <c r="C9" s="5" t="n">
        <v>1</v>
      </c>
      <c r="D9" s="5" t="n">
        <v>1236.35</v>
      </c>
      <c r="E9" s="5" t="n">
        <v>1236.35</v>
      </c>
      <c r="F9" s="5" t="n">
        <v>1</v>
      </c>
    </row>
    <row r="10" customFormat="false" ht="12.75" hidden="false" customHeight="true" outlineLevel="0" collapsed="false">
      <c r="A10" s="4" t="s">
        <v>21</v>
      </c>
      <c r="B10" s="4" t="s">
        <v>22</v>
      </c>
      <c r="C10" s="5" t="n">
        <v>10390.71</v>
      </c>
      <c r="D10" s="5" t="n">
        <v>0</v>
      </c>
      <c r="E10" s="5" t="n">
        <v>538.6</v>
      </c>
      <c r="F10" s="5" t="n">
        <v>9852.11</v>
      </c>
    </row>
    <row r="11" customFormat="false" ht="12.75" hidden="false" customHeight="true" outlineLevel="0" collapsed="false">
      <c r="A11" s="4" t="s">
        <v>23</v>
      </c>
      <c r="B11" s="4" t="s">
        <v>24</v>
      </c>
      <c r="C11" s="5" t="n">
        <v>0</v>
      </c>
      <c r="D11" s="5" t="n">
        <v>24385887.81</v>
      </c>
      <c r="E11" s="5" t="n">
        <v>24385887.81</v>
      </c>
      <c r="F11" s="5" t="n">
        <v>0</v>
      </c>
    </row>
    <row r="12" customFormat="false" ht="12.75" hidden="false" customHeight="true" outlineLevel="0" collapsed="false">
      <c r="A12" s="4" t="s">
        <v>25</v>
      </c>
      <c r="B12" s="4" t="s">
        <v>26</v>
      </c>
      <c r="C12" s="5" t="n">
        <v>180409.66</v>
      </c>
      <c r="D12" s="5" t="n">
        <v>17055259.16</v>
      </c>
      <c r="E12" s="5" t="n">
        <v>17235668.82</v>
      </c>
      <c r="F12" s="5" t="n">
        <v>0</v>
      </c>
    </row>
    <row r="13" customFormat="false" ht="12.75" hidden="false" customHeight="true" outlineLevel="0" collapsed="false">
      <c r="A13" s="4" t="s">
        <v>27</v>
      </c>
      <c r="B13" s="4" t="s">
        <v>28</v>
      </c>
      <c r="C13" s="5" t="n">
        <v>667.46</v>
      </c>
      <c r="D13" s="5" t="n">
        <v>54109170.62</v>
      </c>
      <c r="E13" s="5" t="n">
        <v>54108152.12</v>
      </c>
      <c r="F13" s="5" t="n">
        <v>1685.96</v>
      </c>
    </row>
    <row r="14" customFormat="false" ht="12.75" hidden="false" customHeight="true" outlineLevel="0" collapsed="false">
      <c r="A14" s="4" t="s">
        <v>29</v>
      </c>
      <c r="B14" s="4" t="s">
        <v>30</v>
      </c>
      <c r="C14" s="5" t="n">
        <v>72982.18</v>
      </c>
      <c r="D14" s="5" t="n">
        <v>1935935.69</v>
      </c>
      <c r="E14" s="5" t="n">
        <v>2008917.87</v>
      </c>
      <c r="F14" s="5" t="n">
        <v>0</v>
      </c>
    </row>
    <row r="15" customFormat="false" ht="12.75" hidden="false" customHeight="true" outlineLevel="0" collapsed="false">
      <c r="A15" s="4" t="s">
        <v>31</v>
      </c>
      <c r="B15" s="4" t="s">
        <v>32</v>
      </c>
      <c r="C15" s="5" t="n">
        <v>44991.32</v>
      </c>
      <c r="D15" s="5" t="n">
        <v>187545.14</v>
      </c>
      <c r="E15" s="5" t="n">
        <v>232536.46</v>
      </c>
      <c r="F15" s="5" t="n">
        <v>0</v>
      </c>
    </row>
    <row r="16" customFormat="false" ht="12.75" hidden="false" customHeight="true" outlineLevel="0" collapsed="false">
      <c r="A16" s="4" t="s">
        <v>33</v>
      </c>
      <c r="B16" s="4" t="s">
        <v>34</v>
      </c>
      <c r="C16" s="5" t="n">
        <v>17966.57</v>
      </c>
      <c r="D16" s="5" t="n">
        <v>5190107.97</v>
      </c>
      <c r="E16" s="5" t="n">
        <v>5208074.54</v>
      </c>
      <c r="F16" s="5" t="n">
        <v>0</v>
      </c>
    </row>
    <row r="17" customFormat="false" ht="12.75" hidden="false" customHeight="true" outlineLevel="0" collapsed="false">
      <c r="A17" s="4" t="s">
        <v>35</v>
      </c>
      <c r="B17" s="4" t="s">
        <v>36</v>
      </c>
      <c r="C17" s="5" t="n">
        <v>0</v>
      </c>
      <c r="D17" s="5" t="n">
        <v>7002488.43</v>
      </c>
      <c r="E17" s="5" t="n">
        <v>7002488.43</v>
      </c>
      <c r="F17" s="5" t="n">
        <v>0</v>
      </c>
    </row>
    <row r="18" customFormat="false" ht="12.75" hidden="false" customHeight="true" outlineLevel="0" collapsed="false">
      <c r="A18" s="4" t="s">
        <v>37</v>
      </c>
      <c r="B18" s="4" t="s">
        <v>38</v>
      </c>
      <c r="C18" s="5" t="n">
        <v>9644.97</v>
      </c>
      <c r="D18" s="5" t="n">
        <v>1017363.82</v>
      </c>
      <c r="E18" s="5" t="n">
        <v>1026534.32</v>
      </c>
      <c r="F18" s="5" t="n">
        <v>474.47</v>
      </c>
    </row>
    <row r="19" customFormat="false" ht="12.75" hidden="false" customHeight="true" outlineLevel="0" collapsed="false">
      <c r="A19" s="4" t="s">
        <v>39</v>
      </c>
      <c r="B19" s="4" t="s">
        <v>40</v>
      </c>
      <c r="C19" s="5" t="n">
        <v>10717.96</v>
      </c>
      <c r="D19" s="5" t="n">
        <v>4042474.9</v>
      </c>
      <c r="E19" s="5" t="n">
        <v>4053192.86</v>
      </c>
      <c r="F19" s="5" t="n">
        <v>0</v>
      </c>
    </row>
    <row r="20" customFormat="false" ht="12.75" hidden="false" customHeight="true" outlineLevel="0" collapsed="false">
      <c r="A20" s="4" t="s">
        <v>41</v>
      </c>
      <c r="B20" s="4" t="s">
        <v>42</v>
      </c>
      <c r="C20" s="5" t="n">
        <v>1680</v>
      </c>
      <c r="D20" s="5" t="n">
        <v>4920761.06</v>
      </c>
      <c r="E20" s="5" t="n">
        <v>4922441.06</v>
      </c>
      <c r="F20" s="5" t="n">
        <v>0</v>
      </c>
    </row>
    <row r="21" customFormat="false" ht="12.75" hidden="false" customHeight="true" outlineLevel="0" collapsed="false">
      <c r="A21" s="4" t="s">
        <v>43</v>
      </c>
      <c r="B21" s="4" t="s">
        <v>44</v>
      </c>
      <c r="C21" s="5" t="n">
        <v>35963.81</v>
      </c>
      <c r="D21" s="5" t="n">
        <v>40138</v>
      </c>
      <c r="E21" s="5" t="n">
        <v>75569.89</v>
      </c>
      <c r="F21" s="5" t="n">
        <v>531.92</v>
      </c>
    </row>
    <row r="22" customFormat="false" ht="12.75" hidden="false" customHeight="true" outlineLevel="0" collapsed="false">
      <c r="A22" s="4" t="s">
        <v>45</v>
      </c>
      <c r="B22" s="4" t="s">
        <v>46</v>
      </c>
      <c r="C22" s="5" t="n">
        <v>0</v>
      </c>
      <c r="D22" s="5" t="n">
        <v>4115778.31</v>
      </c>
      <c r="E22" s="5" t="n">
        <v>4115778.31</v>
      </c>
      <c r="F22" s="5" t="n">
        <v>0</v>
      </c>
    </row>
    <row r="23" customFormat="false" ht="12.75" hidden="false" customHeight="true" outlineLevel="0" collapsed="false">
      <c r="A23" s="4" t="s">
        <v>47</v>
      </c>
      <c r="B23" s="4" t="s">
        <v>48</v>
      </c>
      <c r="C23" s="5" t="n">
        <v>5333000.6</v>
      </c>
      <c r="D23" s="5" t="n">
        <v>55054891.78</v>
      </c>
      <c r="E23" s="5" t="n">
        <v>60387892.38</v>
      </c>
      <c r="F23" s="5" t="n">
        <v>0</v>
      </c>
    </row>
    <row r="24" customFormat="false" ht="12.75" hidden="false" customHeight="true" outlineLevel="0" collapsed="false">
      <c r="A24" s="4" t="s">
        <v>49</v>
      </c>
      <c r="B24" s="4" t="s">
        <v>50</v>
      </c>
      <c r="C24" s="5" t="n">
        <v>14375.05</v>
      </c>
      <c r="D24" s="5" t="n">
        <v>3597.76</v>
      </c>
      <c r="E24" s="5" t="n">
        <v>17972.81</v>
      </c>
      <c r="F24" s="5" t="n">
        <v>0</v>
      </c>
    </row>
    <row r="25" customFormat="false" ht="12.75" hidden="false" customHeight="true" outlineLevel="0" collapsed="false">
      <c r="A25" s="4" t="s">
        <v>51</v>
      </c>
      <c r="B25" s="4" t="s">
        <v>52</v>
      </c>
      <c r="C25" s="5" t="n">
        <v>0</v>
      </c>
      <c r="D25" s="5" t="n">
        <v>2397835.58</v>
      </c>
      <c r="E25" s="5" t="n">
        <v>2397835.58</v>
      </c>
      <c r="F25" s="5" t="n">
        <v>0</v>
      </c>
    </row>
    <row r="26" customFormat="false" ht="12.75" hidden="false" customHeight="true" outlineLevel="0" collapsed="false">
      <c r="A26" s="4" t="s">
        <v>53</v>
      </c>
      <c r="B26" s="4" t="s">
        <v>54</v>
      </c>
      <c r="C26" s="5" t="n">
        <v>13988.93</v>
      </c>
      <c r="D26" s="5" t="n">
        <v>19651.67</v>
      </c>
      <c r="E26" s="5" t="n">
        <v>32900.83</v>
      </c>
      <c r="F26" s="5" t="n">
        <v>739.77</v>
      </c>
    </row>
    <row r="27" customFormat="false" ht="12.75" hidden="false" customHeight="true" outlineLevel="0" collapsed="false">
      <c r="A27" s="4" t="s">
        <v>55</v>
      </c>
      <c r="B27" s="4" t="s">
        <v>56</v>
      </c>
      <c r="C27" s="5" t="n">
        <v>0</v>
      </c>
      <c r="D27" s="5" t="n">
        <v>1514472.95</v>
      </c>
      <c r="E27" s="5" t="n">
        <v>1514472.95</v>
      </c>
      <c r="F27" s="5" t="n">
        <v>0</v>
      </c>
    </row>
    <row r="28" customFormat="false" ht="12.75" hidden="false" customHeight="true" outlineLevel="0" collapsed="false">
      <c r="A28" s="4" t="s">
        <v>57</v>
      </c>
      <c r="B28" s="4" t="s">
        <v>58</v>
      </c>
      <c r="C28" s="5" t="n">
        <v>0</v>
      </c>
      <c r="D28" s="5" t="n">
        <v>2564818.08</v>
      </c>
      <c r="E28" s="5" t="n">
        <v>2564818.08</v>
      </c>
      <c r="F28" s="5" t="n">
        <v>0</v>
      </c>
    </row>
    <row r="29" customFormat="false" ht="12.75" hidden="false" customHeight="true" outlineLevel="0" collapsed="false">
      <c r="A29" s="4" t="s">
        <v>59</v>
      </c>
      <c r="B29" s="4" t="s">
        <v>60</v>
      </c>
      <c r="C29" s="5" t="n">
        <f aca="false">SUM(C30:C58)</f>
        <v>37729035.99</v>
      </c>
      <c r="D29" s="5" t="n">
        <f aca="false">SUM(D30:D58)</f>
        <v>63095379.43</v>
      </c>
      <c r="E29" s="5" t="n">
        <f aca="false">SUM(E30:E58)</f>
        <v>60523619.64</v>
      </c>
      <c r="F29" s="5" t="n">
        <f aca="false">SUM(F30:F58)</f>
        <v>40300795.78</v>
      </c>
    </row>
    <row r="30" customFormat="false" ht="12.75" hidden="false" customHeight="true" outlineLevel="0" collapsed="false">
      <c r="A30" s="4" t="s">
        <v>61</v>
      </c>
      <c r="B30" s="4" t="s">
        <v>62</v>
      </c>
      <c r="C30" s="5" t="n">
        <v>61388.15</v>
      </c>
      <c r="D30" s="5" t="n">
        <v>1985.37</v>
      </c>
      <c r="E30" s="5" t="n">
        <v>0</v>
      </c>
      <c r="F30" s="5" t="n">
        <v>63373.52</v>
      </c>
    </row>
    <row r="31" customFormat="false" ht="12.75" hidden="false" customHeight="true" outlineLevel="0" collapsed="false">
      <c r="A31" s="4" t="s">
        <v>63</v>
      </c>
      <c r="B31" s="4" t="s">
        <v>64</v>
      </c>
      <c r="C31" s="5" t="n">
        <v>880265.31</v>
      </c>
      <c r="D31" s="5" t="n">
        <v>1279717.74</v>
      </c>
      <c r="E31" s="5" t="n">
        <v>1827297.65</v>
      </c>
      <c r="F31" s="5" t="n">
        <v>332685.4</v>
      </c>
    </row>
    <row r="32" customFormat="false" ht="12.75" hidden="false" customHeight="true" outlineLevel="0" collapsed="false">
      <c r="A32" s="4" t="s">
        <v>65</v>
      </c>
      <c r="B32" s="4" t="s">
        <v>66</v>
      </c>
      <c r="C32" s="5" t="n">
        <v>4481.42</v>
      </c>
      <c r="D32" s="5" t="n">
        <v>8792051.14</v>
      </c>
      <c r="E32" s="5" t="n">
        <v>8792280.76</v>
      </c>
      <c r="F32" s="5" t="n">
        <v>4251.8</v>
      </c>
    </row>
    <row r="33" customFormat="false" ht="12.75" hidden="false" customHeight="true" outlineLevel="0" collapsed="false">
      <c r="A33" s="4" t="s">
        <v>67</v>
      </c>
      <c r="B33" s="4" t="s">
        <v>68</v>
      </c>
      <c r="C33" s="5" t="n">
        <v>7022.46</v>
      </c>
      <c r="D33" s="5" t="n">
        <v>0</v>
      </c>
      <c r="E33" s="5" t="n">
        <v>1233.53</v>
      </c>
      <c r="F33" s="5" t="n">
        <v>5788.93</v>
      </c>
    </row>
    <row r="34" customFormat="false" ht="12.75" hidden="false" customHeight="true" outlineLevel="0" collapsed="false">
      <c r="A34" s="4" t="s">
        <v>69</v>
      </c>
      <c r="B34" s="4" t="s">
        <v>70</v>
      </c>
      <c r="C34" s="5" t="n">
        <v>4683312.44</v>
      </c>
      <c r="D34" s="5" t="n">
        <v>5495135.82</v>
      </c>
      <c r="E34" s="5" t="n">
        <v>8304167.71</v>
      </c>
      <c r="F34" s="5" t="n">
        <v>1874280.55</v>
      </c>
    </row>
    <row r="35" customFormat="false" ht="12.75" hidden="false" customHeight="true" outlineLevel="0" collapsed="false">
      <c r="A35" s="4" t="s">
        <v>71</v>
      </c>
      <c r="B35" s="4" t="s">
        <v>72</v>
      </c>
      <c r="C35" s="5" t="n">
        <v>167.44</v>
      </c>
      <c r="D35" s="5" t="n">
        <v>381423.22</v>
      </c>
      <c r="E35" s="5" t="n">
        <v>303721.25</v>
      </c>
      <c r="F35" s="5" t="n">
        <v>77869.41</v>
      </c>
    </row>
    <row r="36" customFormat="false" ht="12.75" hidden="false" customHeight="true" outlineLevel="0" collapsed="false">
      <c r="A36" s="4" t="s">
        <v>73</v>
      </c>
      <c r="B36" s="4" t="s">
        <v>74</v>
      </c>
      <c r="C36" s="5" t="n">
        <v>727.95</v>
      </c>
      <c r="D36" s="5" t="n">
        <v>78693.29</v>
      </c>
      <c r="E36" s="5" t="n">
        <v>42451.53</v>
      </c>
      <c r="F36" s="5" t="n">
        <v>36969.71</v>
      </c>
    </row>
    <row r="37" customFormat="false" ht="12.75" hidden="false" customHeight="true" outlineLevel="0" collapsed="false">
      <c r="A37" s="4" t="s">
        <v>75</v>
      </c>
      <c r="B37" s="4" t="s">
        <v>76</v>
      </c>
      <c r="C37" s="5" t="n">
        <v>1295.22</v>
      </c>
      <c r="D37" s="5" t="n">
        <v>2145588.91</v>
      </c>
      <c r="E37" s="5" t="n">
        <v>2145228.37</v>
      </c>
      <c r="F37" s="5" t="n">
        <v>1655.76</v>
      </c>
    </row>
    <row r="38" customFormat="false" ht="12.75" hidden="false" customHeight="true" outlineLevel="0" collapsed="false">
      <c r="A38" s="4" t="s">
        <v>77</v>
      </c>
      <c r="B38" s="4" t="s">
        <v>78</v>
      </c>
      <c r="C38" s="5" t="n">
        <v>8798.74</v>
      </c>
      <c r="D38" s="5" t="n">
        <v>2564220.85</v>
      </c>
      <c r="E38" s="5" t="n">
        <v>2570688.12</v>
      </c>
      <c r="F38" s="5" t="n">
        <v>2331.47</v>
      </c>
    </row>
    <row r="39" customFormat="false" ht="12.75" hidden="false" customHeight="true" outlineLevel="0" collapsed="false">
      <c r="A39" s="4" t="s">
        <v>79</v>
      </c>
      <c r="B39" s="4" t="s">
        <v>80</v>
      </c>
      <c r="C39" s="5" t="n">
        <v>546639.05</v>
      </c>
      <c r="D39" s="5" t="n">
        <v>584258.25</v>
      </c>
      <c r="E39" s="5" t="n">
        <v>564831.58</v>
      </c>
      <c r="F39" s="5" t="n">
        <v>566065.72</v>
      </c>
    </row>
    <row r="40" customFormat="false" ht="12.75" hidden="false" customHeight="true" outlineLevel="0" collapsed="false">
      <c r="A40" s="4" t="s">
        <v>81</v>
      </c>
      <c r="B40" s="4" t="s">
        <v>82</v>
      </c>
      <c r="C40" s="5" t="n">
        <v>1857.24</v>
      </c>
      <c r="D40" s="5" t="n">
        <v>2080473.9</v>
      </c>
      <c r="E40" s="5" t="n">
        <v>2079954.45</v>
      </c>
      <c r="F40" s="5" t="n">
        <v>2376.69</v>
      </c>
    </row>
    <row r="41" customFormat="false" ht="12.75" hidden="false" customHeight="true" outlineLevel="0" collapsed="false">
      <c r="A41" s="4" t="s">
        <v>83</v>
      </c>
      <c r="B41" s="4" t="s">
        <v>84</v>
      </c>
      <c r="C41" s="5" t="n">
        <v>56647.16</v>
      </c>
      <c r="D41" s="5" t="n">
        <v>37265.62</v>
      </c>
      <c r="E41" s="5" t="n">
        <v>0</v>
      </c>
      <c r="F41" s="5" t="n">
        <v>93912.78</v>
      </c>
    </row>
    <row r="42" customFormat="false" ht="12.75" hidden="false" customHeight="true" outlineLevel="0" collapsed="false">
      <c r="A42" s="4" t="s">
        <v>85</v>
      </c>
      <c r="B42" s="4" t="s">
        <v>86</v>
      </c>
      <c r="C42" s="5" t="n">
        <v>1897120.31</v>
      </c>
      <c r="D42" s="5" t="n">
        <v>4165.49</v>
      </c>
      <c r="E42" s="5" t="n">
        <v>1899208.5</v>
      </c>
      <c r="F42" s="5" t="n">
        <v>2077.3</v>
      </c>
    </row>
    <row r="43" customFormat="false" ht="12.75" hidden="false" customHeight="true" outlineLevel="0" collapsed="false">
      <c r="A43" s="4" t="s">
        <v>87</v>
      </c>
      <c r="B43" s="4" t="s">
        <v>88</v>
      </c>
      <c r="C43" s="5" t="n">
        <v>218147.78</v>
      </c>
      <c r="D43" s="5" t="n">
        <v>23543523.22</v>
      </c>
      <c r="E43" s="5" t="n">
        <v>22888866.72</v>
      </c>
      <c r="F43" s="5" t="n">
        <v>872804.28</v>
      </c>
    </row>
    <row r="44" customFormat="false" ht="12.75" hidden="false" customHeight="true" outlineLevel="0" collapsed="false">
      <c r="A44" s="4" t="s">
        <v>89</v>
      </c>
      <c r="B44" s="4" t="s">
        <v>90</v>
      </c>
      <c r="C44" s="5" t="n">
        <v>10220998.43</v>
      </c>
      <c r="D44" s="5" t="n">
        <v>273156.87</v>
      </c>
      <c r="E44" s="5" t="n">
        <v>2182812.13</v>
      </c>
      <c r="F44" s="5" t="n">
        <v>8311343.17</v>
      </c>
    </row>
    <row r="45" customFormat="false" ht="12.75" hidden="false" customHeight="true" outlineLevel="0" collapsed="false">
      <c r="A45" s="4" t="s">
        <v>91</v>
      </c>
      <c r="B45" s="4" t="s">
        <v>92</v>
      </c>
      <c r="C45" s="5" t="n">
        <v>1628465.88</v>
      </c>
      <c r="D45" s="5" t="n">
        <v>6053683.79</v>
      </c>
      <c r="E45" s="5" t="n">
        <v>0</v>
      </c>
      <c r="F45" s="5" t="n">
        <v>7682149.67</v>
      </c>
    </row>
    <row r="46" customFormat="false" ht="12.75" hidden="false" customHeight="true" outlineLevel="0" collapsed="false">
      <c r="A46" s="4" t="s">
        <v>93</v>
      </c>
      <c r="B46" s="4" t="s">
        <v>94</v>
      </c>
      <c r="C46" s="5" t="n">
        <v>1486.71</v>
      </c>
      <c r="D46" s="5" t="n">
        <v>14561.51</v>
      </c>
      <c r="E46" s="5" t="n">
        <v>3618.88</v>
      </c>
      <c r="F46" s="5" t="n">
        <v>12429.34</v>
      </c>
    </row>
    <row r="47" customFormat="false" ht="12.75" hidden="false" customHeight="true" outlineLevel="0" collapsed="false">
      <c r="A47" s="4" t="s">
        <v>95</v>
      </c>
      <c r="B47" s="4" t="s">
        <v>96</v>
      </c>
      <c r="C47" s="5" t="n">
        <v>1473.99</v>
      </c>
      <c r="D47" s="5" t="n">
        <v>1681965.83</v>
      </c>
      <c r="E47" s="5" t="n">
        <v>695773.14</v>
      </c>
      <c r="F47" s="5" t="n">
        <v>987666.68</v>
      </c>
    </row>
    <row r="48" customFormat="false" ht="12.75" hidden="false" customHeight="true" outlineLevel="0" collapsed="false">
      <c r="A48" s="4" t="s">
        <v>97</v>
      </c>
      <c r="B48" s="4" t="s">
        <v>98</v>
      </c>
      <c r="C48" s="5" t="n">
        <v>2513353.43</v>
      </c>
      <c r="D48" s="5" t="n">
        <v>82494.17</v>
      </c>
      <c r="E48" s="5" t="n">
        <v>0</v>
      </c>
      <c r="F48" s="5" t="n">
        <v>2595847.6</v>
      </c>
    </row>
    <row r="49" customFormat="false" ht="12.75" hidden="false" customHeight="true" outlineLevel="0" collapsed="false">
      <c r="A49" s="4" t="s">
        <v>99</v>
      </c>
      <c r="B49" s="4" t="s">
        <v>100</v>
      </c>
      <c r="C49" s="5" t="n">
        <v>15320.84</v>
      </c>
      <c r="D49" s="5" t="n">
        <v>12200.17</v>
      </c>
      <c r="E49" s="5" t="n">
        <v>0</v>
      </c>
      <c r="F49" s="5" t="n">
        <v>27521.01</v>
      </c>
    </row>
    <row r="50" customFormat="false" ht="12.75" hidden="false" customHeight="true" outlineLevel="0" collapsed="false">
      <c r="A50" s="4" t="s">
        <v>101</v>
      </c>
      <c r="B50" s="4" t="s">
        <v>102</v>
      </c>
      <c r="C50" s="5" t="n">
        <v>974533.7</v>
      </c>
      <c r="D50" s="5" t="n">
        <v>36151.93</v>
      </c>
      <c r="E50" s="5" t="n">
        <v>1009738.47</v>
      </c>
      <c r="F50" s="5" t="n">
        <v>947.16</v>
      </c>
    </row>
    <row r="51" customFormat="false" ht="12.75" hidden="false" customHeight="true" outlineLevel="0" collapsed="false">
      <c r="A51" s="4" t="s">
        <v>103</v>
      </c>
      <c r="B51" s="4" t="s">
        <v>104</v>
      </c>
      <c r="C51" s="5" t="n">
        <v>1852826.39</v>
      </c>
      <c r="D51" s="5" t="n">
        <v>1062276.5</v>
      </c>
      <c r="E51" s="5" t="n">
        <v>0</v>
      </c>
      <c r="F51" s="5" t="n">
        <v>2915102.89</v>
      </c>
    </row>
    <row r="52" customFormat="false" ht="12.75" hidden="false" customHeight="true" outlineLevel="0" collapsed="false">
      <c r="A52" s="4" t="s">
        <v>105</v>
      </c>
      <c r="B52" s="4" t="s">
        <v>106</v>
      </c>
      <c r="C52" s="5" t="n">
        <v>847954.87</v>
      </c>
      <c r="D52" s="5" t="n">
        <v>2066595.65</v>
      </c>
      <c r="E52" s="5" t="n">
        <v>1969619.9</v>
      </c>
      <c r="F52" s="5" t="n">
        <v>944930.62</v>
      </c>
    </row>
    <row r="53" customFormat="false" ht="12.75" hidden="false" customHeight="true" outlineLevel="0" collapsed="false">
      <c r="A53" s="4" t="s">
        <v>107</v>
      </c>
      <c r="B53" s="4" t="s">
        <v>108</v>
      </c>
      <c r="C53" s="5" t="n">
        <v>0</v>
      </c>
      <c r="D53" s="5" t="n">
        <v>1881635.99</v>
      </c>
      <c r="E53" s="5" t="n">
        <v>0</v>
      </c>
      <c r="F53" s="5" t="n">
        <v>1881635.99</v>
      </c>
    </row>
    <row r="54" customFormat="false" ht="12.75" hidden="false" customHeight="true" outlineLevel="0" collapsed="false">
      <c r="A54" s="4" t="s">
        <v>109</v>
      </c>
      <c r="B54" s="4" t="s">
        <v>110</v>
      </c>
      <c r="C54" s="5" t="n">
        <v>7386949.34</v>
      </c>
      <c r="D54" s="5" t="n">
        <v>279187.64</v>
      </c>
      <c r="E54" s="5" t="n">
        <v>0</v>
      </c>
      <c r="F54" s="5" t="n">
        <v>7666136.98</v>
      </c>
    </row>
    <row r="55" customFormat="false" ht="12.75" hidden="false" customHeight="true" outlineLevel="0" collapsed="false">
      <c r="A55" s="4" t="s">
        <v>111</v>
      </c>
      <c r="B55" s="4" t="s">
        <v>112</v>
      </c>
      <c r="C55" s="5" t="n">
        <v>1507101.75</v>
      </c>
      <c r="D55" s="5" t="n">
        <v>17756.6</v>
      </c>
      <c r="E55" s="5" t="n">
        <v>1518200.05</v>
      </c>
      <c r="F55" s="5" t="n">
        <v>6658.3</v>
      </c>
    </row>
    <row r="56" customFormat="false" ht="12.75" hidden="false" customHeight="true" outlineLevel="0" collapsed="false">
      <c r="A56" s="4" t="s">
        <v>113</v>
      </c>
      <c r="B56" s="4" t="s">
        <v>114</v>
      </c>
      <c r="C56" s="5" t="n">
        <v>853562.52</v>
      </c>
      <c r="D56" s="5" t="n">
        <v>891762.75</v>
      </c>
      <c r="E56" s="5" t="n">
        <v>1723926.9</v>
      </c>
      <c r="F56" s="5" t="n">
        <v>21398.37</v>
      </c>
    </row>
    <row r="57" customFormat="false" ht="12.75" hidden="false" customHeight="true" outlineLevel="0" collapsed="false">
      <c r="A57" s="4" t="s">
        <v>115</v>
      </c>
      <c r="B57" s="4" t="s">
        <v>116</v>
      </c>
      <c r="C57" s="5" t="n">
        <v>701896.5</v>
      </c>
      <c r="D57" s="5" t="n">
        <v>20761.2</v>
      </c>
      <c r="E57" s="5" t="n">
        <v>0</v>
      </c>
      <c r="F57" s="5" t="n">
        <v>722657.7</v>
      </c>
    </row>
    <row r="58" customFormat="false" ht="12.75" hidden="false" customHeight="true" outlineLevel="0" collapsed="false">
      <c r="A58" s="4" t="s">
        <v>117</v>
      </c>
      <c r="B58" s="4" t="s">
        <v>118</v>
      </c>
      <c r="C58" s="5" t="n">
        <v>855240.97</v>
      </c>
      <c r="D58" s="5" t="n">
        <v>1732686.01</v>
      </c>
      <c r="E58" s="5" t="n">
        <v>0</v>
      </c>
      <c r="F58" s="5" t="n">
        <v>2587926.98</v>
      </c>
    </row>
    <row r="59" customFormat="false" ht="12.75" hidden="false" customHeight="true" outlineLevel="0" collapsed="false">
      <c r="A59" s="4" t="s">
        <v>119</v>
      </c>
      <c r="B59" s="4" t="s">
        <v>120</v>
      </c>
      <c r="C59" s="5" t="n">
        <f aca="false">C60+C63+C85+C103+C106+C109+C112+C115+C119+C123+C126+C129</f>
        <v>8498258.02</v>
      </c>
      <c r="D59" s="5" t="n">
        <f aca="false">D60+D63+D85+D103+D106+D109+D112+D115+D119+D123+D126+D129</f>
        <v>49166399.92</v>
      </c>
      <c r="E59" s="5" t="n">
        <f aca="false">E60+E63+E85+E103+E106+E109+E112+E115+E119+E123+E126+E129</f>
        <v>49733568.5</v>
      </c>
      <c r="F59" s="5" t="n">
        <f aca="false">F60+F63+F85+F103+F106+F109+F112+F115+F119+F123+F126+F129</f>
        <v>7931089.44</v>
      </c>
    </row>
    <row r="60" customFormat="false" ht="12.75" hidden="false" customHeight="true" outlineLevel="0" collapsed="false">
      <c r="A60" s="4" t="s">
        <v>121</v>
      </c>
      <c r="B60" s="4" t="s">
        <v>122</v>
      </c>
      <c r="C60" s="5" t="n">
        <f aca="false">SUM(C61:C62)</f>
        <v>1354054.54</v>
      </c>
      <c r="D60" s="5" t="n">
        <f aca="false">SUM(D61:D62)</f>
        <v>0</v>
      </c>
      <c r="E60" s="5" t="n">
        <f aca="false">SUM(E61:E62)</f>
        <v>0</v>
      </c>
      <c r="F60" s="5" t="n">
        <f aca="false">SUM(F61:F62)</f>
        <v>1354054.54</v>
      </c>
    </row>
    <row r="61" customFormat="false" ht="12.75" hidden="false" customHeight="true" outlineLevel="0" collapsed="false">
      <c r="A61" s="4" t="s">
        <v>123</v>
      </c>
      <c r="B61" s="4" t="s">
        <v>124</v>
      </c>
      <c r="C61" s="5" t="n">
        <v>644757.44</v>
      </c>
      <c r="D61" s="5" t="n">
        <v>0</v>
      </c>
      <c r="E61" s="5" t="n">
        <v>0</v>
      </c>
      <c r="F61" s="5" t="n">
        <v>644757.44</v>
      </c>
    </row>
    <row r="62" customFormat="false" ht="12.75" hidden="false" customHeight="true" outlineLevel="0" collapsed="false">
      <c r="A62" s="4" t="s">
        <v>125</v>
      </c>
      <c r="B62" s="4" t="s">
        <v>126</v>
      </c>
      <c r="C62" s="5" t="n">
        <v>709297.1</v>
      </c>
      <c r="D62" s="5" t="n">
        <v>0</v>
      </c>
      <c r="E62" s="5" t="n">
        <v>0</v>
      </c>
      <c r="F62" s="5" t="n">
        <v>709297.1</v>
      </c>
    </row>
    <row r="63" customFormat="false" ht="12.75" hidden="false" customHeight="true" outlineLevel="0" collapsed="false">
      <c r="A63" s="4" t="s">
        <v>127</v>
      </c>
      <c r="B63" s="4" t="s">
        <v>128</v>
      </c>
      <c r="C63" s="5" t="n">
        <f aca="false">SUM(C64:C84)</f>
        <v>934806.11</v>
      </c>
      <c r="D63" s="5" t="n">
        <f aca="false">SUM(D64:D84)</f>
        <v>579324.63</v>
      </c>
      <c r="E63" s="5" t="n">
        <f aca="false">SUM(E64:E84)</f>
        <v>748507.79</v>
      </c>
      <c r="F63" s="5" t="n">
        <f aca="false">SUM(F64:F84)</f>
        <v>765622.95</v>
      </c>
    </row>
    <row r="64" customFormat="false" ht="12.75" hidden="false" customHeight="true" outlineLevel="0" collapsed="false">
      <c r="A64" s="4" t="s">
        <v>129</v>
      </c>
      <c r="B64" s="4" t="s">
        <v>130</v>
      </c>
      <c r="C64" s="5" t="n">
        <v>7066.78</v>
      </c>
      <c r="D64" s="5" t="n">
        <v>0</v>
      </c>
      <c r="E64" s="5" t="n">
        <v>0</v>
      </c>
      <c r="F64" s="5" t="n">
        <v>7066.78</v>
      </c>
    </row>
    <row r="65" customFormat="false" ht="12.75" hidden="false" customHeight="true" outlineLevel="0" collapsed="false">
      <c r="A65" s="4" t="s">
        <v>131</v>
      </c>
      <c r="B65" s="4" t="s">
        <v>132</v>
      </c>
      <c r="C65" s="5" t="n">
        <v>1245.56</v>
      </c>
      <c r="D65" s="5" t="n">
        <v>0</v>
      </c>
      <c r="E65" s="5" t="n">
        <v>0</v>
      </c>
      <c r="F65" s="5" t="n">
        <v>1245.56</v>
      </c>
    </row>
    <row r="66" customFormat="false" ht="12.75" hidden="false" customHeight="true" outlineLevel="0" collapsed="false">
      <c r="A66" s="4" t="s">
        <v>133</v>
      </c>
      <c r="B66" s="4" t="s">
        <v>134</v>
      </c>
      <c r="C66" s="5" t="n">
        <v>109.34</v>
      </c>
      <c r="D66" s="5" t="n">
        <v>0</v>
      </c>
      <c r="E66" s="5" t="n">
        <v>0</v>
      </c>
      <c r="F66" s="5" t="n">
        <v>109.34</v>
      </c>
    </row>
    <row r="67" customFormat="false" ht="12.75" hidden="false" customHeight="true" outlineLevel="0" collapsed="false">
      <c r="A67" s="4" t="s">
        <v>135</v>
      </c>
      <c r="B67" s="4" t="s">
        <v>136</v>
      </c>
      <c r="C67" s="5" t="n">
        <v>12564.44</v>
      </c>
      <c r="D67" s="5" t="n">
        <v>0</v>
      </c>
      <c r="E67" s="5" t="n">
        <v>0</v>
      </c>
      <c r="F67" s="5" t="n">
        <v>12564.44</v>
      </c>
    </row>
    <row r="68" customFormat="false" ht="12.75" hidden="false" customHeight="true" outlineLevel="0" collapsed="false">
      <c r="A68" s="4" t="s">
        <v>137</v>
      </c>
      <c r="B68" s="4" t="s">
        <v>138</v>
      </c>
      <c r="C68" s="5" t="n">
        <v>461175.94</v>
      </c>
      <c r="D68" s="5" t="n">
        <v>579324.63</v>
      </c>
      <c r="E68" s="5" t="n">
        <v>747923.71</v>
      </c>
      <c r="F68" s="5" t="n">
        <v>292576.86</v>
      </c>
    </row>
    <row r="69" customFormat="false" ht="12.75" hidden="false" customHeight="true" outlineLevel="0" collapsed="false">
      <c r="A69" s="4" t="s">
        <v>139</v>
      </c>
      <c r="B69" s="4" t="s">
        <v>140</v>
      </c>
      <c r="C69" s="5" t="n">
        <v>10299.71</v>
      </c>
      <c r="D69" s="5" t="n">
        <v>0</v>
      </c>
      <c r="E69" s="5" t="n">
        <v>0</v>
      </c>
      <c r="F69" s="5" t="n">
        <v>10299.71</v>
      </c>
    </row>
    <row r="70" customFormat="false" ht="12.75" hidden="false" customHeight="true" outlineLevel="0" collapsed="false">
      <c r="A70" s="4" t="s">
        <v>141</v>
      </c>
      <c r="B70" s="4" t="s">
        <v>142</v>
      </c>
      <c r="C70" s="5" t="n">
        <v>191585.99</v>
      </c>
      <c r="D70" s="5" t="n">
        <v>0</v>
      </c>
      <c r="E70" s="5" t="n">
        <v>0</v>
      </c>
      <c r="F70" s="5" t="n">
        <v>191585.99</v>
      </c>
    </row>
    <row r="71" customFormat="false" ht="12.75" hidden="false" customHeight="true" outlineLevel="0" collapsed="false">
      <c r="A71" s="4" t="s">
        <v>143</v>
      </c>
      <c r="B71" s="4" t="s">
        <v>144</v>
      </c>
      <c r="C71" s="5" t="n">
        <v>33831.39</v>
      </c>
      <c r="D71" s="5" t="n">
        <v>0</v>
      </c>
      <c r="E71" s="5" t="n">
        <v>0</v>
      </c>
      <c r="F71" s="5" t="n">
        <v>33831.39</v>
      </c>
    </row>
    <row r="72" customFormat="false" ht="12.75" hidden="false" customHeight="true" outlineLevel="0" collapsed="false">
      <c r="A72" s="4" t="s">
        <v>145</v>
      </c>
      <c r="B72" s="4" t="s">
        <v>146</v>
      </c>
      <c r="C72" s="5" t="n">
        <v>67269.73</v>
      </c>
      <c r="D72" s="5" t="n">
        <v>0</v>
      </c>
      <c r="E72" s="5" t="n">
        <v>584.08</v>
      </c>
      <c r="F72" s="5" t="n">
        <v>66685.65</v>
      </c>
    </row>
    <row r="73" customFormat="false" ht="12.75" hidden="false" customHeight="true" outlineLevel="0" collapsed="false">
      <c r="A73" s="4" t="s">
        <v>147</v>
      </c>
      <c r="B73" s="4" t="s">
        <v>148</v>
      </c>
      <c r="C73" s="5" t="n">
        <v>657.29</v>
      </c>
      <c r="D73" s="5" t="n">
        <v>0</v>
      </c>
      <c r="E73" s="5" t="n">
        <v>0</v>
      </c>
      <c r="F73" s="5" t="n">
        <v>657.29</v>
      </c>
    </row>
    <row r="74" customFormat="false" ht="12.75" hidden="false" customHeight="true" outlineLevel="0" collapsed="false">
      <c r="A74" s="4" t="s">
        <v>149</v>
      </c>
      <c r="B74" s="4" t="s">
        <v>150</v>
      </c>
      <c r="C74" s="5" t="n">
        <v>10375.38</v>
      </c>
      <c r="D74" s="5" t="n">
        <v>0</v>
      </c>
      <c r="E74" s="5" t="n">
        <v>0</v>
      </c>
      <c r="F74" s="5" t="n">
        <v>10375.38</v>
      </c>
    </row>
    <row r="75" customFormat="false" ht="12.75" hidden="false" customHeight="true" outlineLevel="0" collapsed="false">
      <c r="A75" s="4" t="s">
        <v>151</v>
      </c>
      <c r="B75" s="4" t="s">
        <v>152</v>
      </c>
      <c r="C75" s="5" t="n">
        <v>500</v>
      </c>
      <c r="D75" s="5" t="n">
        <v>0</v>
      </c>
      <c r="E75" s="5" t="n">
        <v>0</v>
      </c>
      <c r="F75" s="5" t="n">
        <v>500</v>
      </c>
    </row>
    <row r="76" customFormat="false" ht="12.75" hidden="false" customHeight="true" outlineLevel="0" collapsed="false">
      <c r="A76" s="4" t="s">
        <v>153</v>
      </c>
      <c r="B76" s="4" t="s">
        <v>154</v>
      </c>
      <c r="C76" s="5" t="n">
        <v>4156.53</v>
      </c>
      <c r="D76" s="5" t="n">
        <v>0</v>
      </c>
      <c r="E76" s="5" t="n">
        <v>0</v>
      </c>
      <c r="F76" s="5" t="n">
        <v>4156.53</v>
      </c>
    </row>
    <row r="77" customFormat="false" ht="12.75" hidden="false" customHeight="true" outlineLevel="0" collapsed="false">
      <c r="A77" s="4" t="s">
        <v>155</v>
      </c>
      <c r="B77" s="4" t="s">
        <v>156</v>
      </c>
      <c r="C77" s="5" t="n">
        <v>1864.27</v>
      </c>
      <c r="D77" s="5" t="n">
        <v>0</v>
      </c>
      <c r="E77" s="5" t="n">
        <v>0</v>
      </c>
      <c r="F77" s="5" t="n">
        <v>1864.27</v>
      </c>
    </row>
    <row r="78" customFormat="false" ht="12.75" hidden="false" customHeight="true" outlineLevel="0" collapsed="false">
      <c r="A78" s="4" t="s">
        <v>157</v>
      </c>
      <c r="B78" s="4" t="s">
        <v>158</v>
      </c>
      <c r="C78" s="5" t="n">
        <v>2443.16</v>
      </c>
      <c r="D78" s="5" t="n">
        <v>0</v>
      </c>
      <c r="E78" s="5" t="n">
        <v>0</v>
      </c>
      <c r="F78" s="5" t="n">
        <v>2443.16</v>
      </c>
    </row>
    <row r="79" customFormat="false" ht="12.75" hidden="false" customHeight="true" outlineLevel="0" collapsed="false">
      <c r="A79" s="4" t="s">
        <v>159</v>
      </c>
      <c r="B79" s="4" t="s">
        <v>160</v>
      </c>
      <c r="C79" s="5" t="n">
        <v>117822.39</v>
      </c>
      <c r="D79" s="5" t="n">
        <v>0</v>
      </c>
      <c r="E79" s="5" t="n">
        <v>0</v>
      </c>
      <c r="F79" s="5" t="n">
        <v>117822.39</v>
      </c>
    </row>
    <row r="80" customFormat="false" ht="12.75" hidden="false" customHeight="true" outlineLevel="0" collapsed="false">
      <c r="A80" s="4" t="s">
        <v>161</v>
      </c>
      <c r="B80" s="4" t="s">
        <v>162</v>
      </c>
      <c r="C80" s="5" t="n">
        <v>0.1</v>
      </c>
      <c r="D80" s="5" t="n">
        <v>0</v>
      </c>
      <c r="E80" s="5" t="n">
        <v>0</v>
      </c>
      <c r="F80" s="5" t="n">
        <v>0.1</v>
      </c>
    </row>
    <row r="81" customFormat="false" ht="12.75" hidden="false" customHeight="true" outlineLevel="0" collapsed="false">
      <c r="A81" s="4" t="s">
        <v>163</v>
      </c>
      <c r="B81" s="4" t="s">
        <v>164</v>
      </c>
      <c r="C81" s="5" t="n">
        <v>2500.72</v>
      </c>
      <c r="D81" s="5" t="n">
        <v>0</v>
      </c>
      <c r="E81" s="5" t="n">
        <v>0</v>
      </c>
      <c r="F81" s="5" t="n">
        <v>2500.72</v>
      </c>
    </row>
    <row r="82" customFormat="false" ht="12.75" hidden="false" customHeight="true" outlineLevel="0" collapsed="false">
      <c r="A82" s="4" t="s">
        <v>165</v>
      </c>
      <c r="B82" s="4" t="s">
        <v>166</v>
      </c>
      <c r="C82" s="5" t="n">
        <v>1137.07</v>
      </c>
      <c r="D82" s="5" t="n">
        <v>0</v>
      </c>
      <c r="E82" s="5" t="n">
        <v>0</v>
      </c>
      <c r="F82" s="5" t="n">
        <v>1137.07</v>
      </c>
    </row>
    <row r="83" customFormat="false" ht="12.75" hidden="false" customHeight="true" outlineLevel="0" collapsed="false">
      <c r="A83" s="4" t="s">
        <v>167</v>
      </c>
      <c r="B83" s="4" t="s">
        <v>168</v>
      </c>
      <c r="C83" s="5" t="n">
        <v>8023.24</v>
      </c>
      <c r="D83" s="5" t="n">
        <v>0</v>
      </c>
      <c r="E83" s="5" t="n">
        <v>0</v>
      </c>
      <c r="F83" s="5" t="n">
        <v>8023.24</v>
      </c>
    </row>
    <row r="84" customFormat="false" ht="12.75" hidden="false" customHeight="true" outlineLevel="0" collapsed="false">
      <c r="A84" s="4" t="s">
        <v>169</v>
      </c>
      <c r="B84" s="4" t="s">
        <v>170</v>
      </c>
      <c r="C84" s="5" t="n">
        <v>177.08</v>
      </c>
      <c r="D84" s="5" t="n">
        <v>0</v>
      </c>
      <c r="E84" s="5" t="n">
        <v>0</v>
      </c>
      <c r="F84" s="5" t="n">
        <v>177.08</v>
      </c>
    </row>
    <row r="85" customFormat="false" ht="12.75" hidden="false" customHeight="true" outlineLevel="0" collapsed="false">
      <c r="A85" s="4" t="s">
        <v>171</v>
      </c>
      <c r="B85" s="4" t="s">
        <v>172</v>
      </c>
      <c r="C85" s="5" t="n">
        <f aca="false">SUM(C86:C102)</f>
        <v>6097427.65</v>
      </c>
      <c r="D85" s="5" t="n">
        <f aca="false">SUM(D86:D102)</f>
        <v>9953721.64</v>
      </c>
      <c r="E85" s="5" t="n">
        <f aca="false">SUM(E86:E102)</f>
        <v>10299665.69</v>
      </c>
      <c r="F85" s="5" t="n">
        <f aca="false">SUM(F86:F102)</f>
        <v>5751483.6</v>
      </c>
    </row>
    <row r="86" customFormat="false" ht="12.75" hidden="false" customHeight="true" outlineLevel="0" collapsed="false">
      <c r="A86" s="4" t="s">
        <v>173</v>
      </c>
      <c r="B86" s="4" t="s">
        <v>174</v>
      </c>
      <c r="C86" s="5" t="n">
        <v>667553.82</v>
      </c>
      <c r="D86" s="5" t="n">
        <v>1634721.81</v>
      </c>
      <c r="E86" s="5" t="n">
        <v>1634721.81</v>
      </c>
      <c r="F86" s="5" t="n">
        <v>667553.82</v>
      </c>
    </row>
    <row r="87" customFormat="false" ht="12.75" hidden="false" customHeight="true" outlineLevel="0" collapsed="false">
      <c r="A87" s="4" t="s">
        <v>175</v>
      </c>
      <c r="B87" s="4" t="s">
        <v>176</v>
      </c>
      <c r="C87" s="5" t="n">
        <v>0</v>
      </c>
      <c r="D87" s="5" t="n">
        <v>744530.73</v>
      </c>
      <c r="E87" s="5" t="n">
        <v>744530.73</v>
      </c>
      <c r="F87" s="5" t="n">
        <v>0</v>
      </c>
    </row>
    <row r="88" customFormat="false" ht="12.75" hidden="false" customHeight="true" outlineLevel="0" collapsed="false">
      <c r="A88" s="4" t="s">
        <v>177</v>
      </c>
      <c r="B88" s="4" t="s">
        <v>178</v>
      </c>
      <c r="C88" s="5" t="n">
        <v>0</v>
      </c>
      <c r="D88" s="5" t="n">
        <v>71786.28</v>
      </c>
      <c r="E88" s="5" t="n">
        <v>71786.28</v>
      </c>
      <c r="F88" s="5" t="n">
        <v>0</v>
      </c>
    </row>
    <row r="89" customFormat="false" ht="12.75" hidden="false" customHeight="true" outlineLevel="0" collapsed="false">
      <c r="A89" s="4" t="s">
        <v>179</v>
      </c>
      <c r="B89" s="4" t="s">
        <v>180</v>
      </c>
      <c r="C89" s="5" t="n">
        <v>0</v>
      </c>
      <c r="D89" s="5" t="n">
        <v>105540.48</v>
      </c>
      <c r="E89" s="5" t="n">
        <v>105540.48</v>
      </c>
      <c r="F89" s="5" t="n">
        <v>0</v>
      </c>
    </row>
    <row r="90" customFormat="false" ht="12.75" hidden="false" customHeight="true" outlineLevel="0" collapsed="false">
      <c r="A90" s="4" t="s">
        <v>181</v>
      </c>
      <c r="B90" s="4" t="s">
        <v>182</v>
      </c>
      <c r="C90" s="5" t="n">
        <v>0</v>
      </c>
      <c r="D90" s="5" t="n">
        <v>26385.12</v>
      </c>
      <c r="E90" s="5" t="n">
        <v>26385.12</v>
      </c>
      <c r="F90" s="5" t="n">
        <v>0</v>
      </c>
    </row>
    <row r="91" customFormat="false" ht="12.75" hidden="false" customHeight="true" outlineLevel="0" collapsed="false">
      <c r="A91" s="4" t="s">
        <v>183</v>
      </c>
      <c r="B91" s="4" t="s">
        <v>184</v>
      </c>
      <c r="C91" s="5" t="n">
        <v>0</v>
      </c>
      <c r="D91" s="5" t="n">
        <v>143572.56</v>
      </c>
      <c r="E91" s="5" t="n">
        <v>143572.56</v>
      </c>
      <c r="F91" s="5" t="n">
        <v>0</v>
      </c>
    </row>
    <row r="92" customFormat="false" ht="12.75" hidden="false" customHeight="true" outlineLevel="0" collapsed="false">
      <c r="A92" s="4" t="s">
        <v>185</v>
      </c>
      <c r="B92" s="4" t="s">
        <v>186</v>
      </c>
      <c r="C92" s="5" t="n">
        <v>0</v>
      </c>
      <c r="D92" s="5" t="n">
        <v>674793.75</v>
      </c>
      <c r="E92" s="5" t="n">
        <v>674793.75</v>
      </c>
      <c r="F92" s="5" t="n">
        <v>0</v>
      </c>
    </row>
    <row r="93" customFormat="false" ht="12.75" hidden="false" customHeight="true" outlineLevel="0" collapsed="false">
      <c r="A93" s="4" t="s">
        <v>187</v>
      </c>
      <c r="B93" s="4" t="s">
        <v>188</v>
      </c>
      <c r="C93" s="5" t="n">
        <v>270000</v>
      </c>
      <c r="D93" s="5" t="n">
        <v>405000</v>
      </c>
      <c r="E93" s="5" t="n">
        <v>405000</v>
      </c>
      <c r="F93" s="5" t="n">
        <v>270000</v>
      </c>
    </row>
    <row r="94" customFormat="false" ht="12.75" hidden="false" customHeight="true" outlineLevel="0" collapsed="false">
      <c r="A94" s="4" t="s">
        <v>189</v>
      </c>
      <c r="B94" s="4" t="s">
        <v>190</v>
      </c>
      <c r="C94" s="5" t="n">
        <v>59644.42</v>
      </c>
      <c r="D94" s="5" t="n">
        <v>89466.63</v>
      </c>
      <c r="E94" s="5" t="n">
        <v>89466.63</v>
      </c>
      <c r="F94" s="5" t="n">
        <v>59644.42</v>
      </c>
    </row>
    <row r="95" customFormat="false" ht="12.75" hidden="false" customHeight="true" outlineLevel="0" collapsed="false">
      <c r="A95" s="4" t="s">
        <v>191</v>
      </c>
      <c r="B95" s="4" t="s">
        <v>192</v>
      </c>
      <c r="C95" s="5" t="n">
        <v>386880</v>
      </c>
      <c r="D95" s="5" t="n">
        <v>580320</v>
      </c>
      <c r="E95" s="5" t="n">
        <v>580320</v>
      </c>
      <c r="F95" s="5" t="n">
        <v>386880</v>
      </c>
    </row>
    <row r="96" customFormat="false" ht="12.75" hidden="false" customHeight="true" outlineLevel="0" collapsed="false">
      <c r="A96" s="4" t="s">
        <v>193</v>
      </c>
      <c r="B96" s="4" t="s">
        <v>194</v>
      </c>
      <c r="C96" s="5" t="n">
        <v>45440.7</v>
      </c>
      <c r="D96" s="5" t="n">
        <v>91259.28</v>
      </c>
      <c r="E96" s="5" t="n">
        <v>112292.94</v>
      </c>
      <c r="F96" s="5" t="n">
        <v>24407.04</v>
      </c>
    </row>
    <row r="97" customFormat="false" ht="12.75" hidden="false" customHeight="true" outlineLevel="0" collapsed="false">
      <c r="A97" s="4" t="s">
        <v>195</v>
      </c>
      <c r="B97" s="4" t="s">
        <v>196</v>
      </c>
      <c r="C97" s="5" t="n">
        <v>2264676.25</v>
      </c>
      <c r="D97" s="5" t="n">
        <v>2201125.06</v>
      </c>
      <c r="E97" s="5" t="n">
        <v>2264676.25</v>
      </c>
      <c r="F97" s="5" t="n">
        <v>2201125.06</v>
      </c>
    </row>
    <row r="98" customFormat="false" ht="12.75" hidden="false" customHeight="true" outlineLevel="0" collapsed="false">
      <c r="A98" s="4" t="s">
        <v>197</v>
      </c>
      <c r="B98" s="4" t="s">
        <v>198</v>
      </c>
      <c r="C98" s="5" t="n">
        <v>310468.74</v>
      </c>
      <c r="D98" s="5" t="n">
        <v>0</v>
      </c>
      <c r="E98" s="5" t="n">
        <v>310468.74</v>
      </c>
      <c r="F98" s="5" t="n">
        <v>0</v>
      </c>
    </row>
    <row r="99" customFormat="false" ht="12.75" hidden="false" customHeight="true" outlineLevel="0" collapsed="false">
      <c r="A99" s="4" t="s">
        <v>199</v>
      </c>
      <c r="B99" s="4" t="s">
        <v>200</v>
      </c>
      <c r="C99" s="5" t="n">
        <v>61728</v>
      </c>
      <c r="D99" s="5" t="n">
        <v>92592</v>
      </c>
      <c r="E99" s="5" t="n">
        <v>92592</v>
      </c>
      <c r="F99" s="5" t="n">
        <v>61728</v>
      </c>
    </row>
    <row r="100" customFormat="false" ht="12.75" hidden="false" customHeight="true" outlineLevel="0" collapsed="false">
      <c r="A100" s="4" t="s">
        <v>201</v>
      </c>
      <c r="B100" s="4" t="s">
        <v>202</v>
      </c>
      <c r="C100" s="5" t="n">
        <v>9690.6</v>
      </c>
      <c r="D100" s="5" t="n">
        <v>60610.26</v>
      </c>
      <c r="E100" s="5" t="n">
        <v>11500.72</v>
      </c>
      <c r="F100" s="5" t="n">
        <v>58800.14</v>
      </c>
    </row>
    <row r="101" customFormat="false" ht="12.75" hidden="false" customHeight="true" outlineLevel="0" collapsed="false">
      <c r="A101" s="4" t="s">
        <v>203</v>
      </c>
      <c r="B101" s="4" t="s">
        <v>204</v>
      </c>
      <c r="C101" s="5" t="n">
        <v>1968604.64</v>
      </c>
      <c r="D101" s="5" t="n">
        <v>2952906.96</v>
      </c>
      <c r="E101" s="5" t="n">
        <v>2952906.96</v>
      </c>
      <c r="F101" s="5" t="n">
        <v>1968604.64</v>
      </c>
    </row>
    <row r="102" customFormat="false" ht="12.75" hidden="false" customHeight="true" outlineLevel="0" collapsed="false">
      <c r="A102" s="4" t="s">
        <v>205</v>
      </c>
      <c r="B102" s="4" t="s">
        <v>206</v>
      </c>
      <c r="C102" s="5" t="n">
        <v>52740.48</v>
      </c>
      <c r="D102" s="5" t="n">
        <v>79110.72</v>
      </c>
      <c r="E102" s="5" t="n">
        <v>79110.72</v>
      </c>
      <c r="F102" s="5" t="n">
        <v>52740.48</v>
      </c>
    </row>
    <row r="103" customFormat="false" ht="12.75" hidden="false" customHeight="true" outlineLevel="0" collapsed="false">
      <c r="A103" s="4" t="s">
        <v>207</v>
      </c>
      <c r="B103" s="4" t="s">
        <v>208</v>
      </c>
      <c r="C103" s="5" t="n">
        <f aca="false">SUM(C104:C105)</f>
        <v>23672.7</v>
      </c>
      <c r="D103" s="5" t="n">
        <f aca="false">SUM(D104:D105)</f>
        <v>8262507.72</v>
      </c>
      <c r="E103" s="5" t="n">
        <f aca="false">SUM(E104:E105)</f>
        <v>8274267.46</v>
      </c>
      <c r="F103" s="5" t="n">
        <f aca="false">SUM(F104:F105)</f>
        <v>11912.96</v>
      </c>
    </row>
    <row r="104" customFormat="false" ht="12.75" hidden="false" customHeight="true" outlineLevel="0" collapsed="false">
      <c r="A104" s="4" t="s">
        <v>209</v>
      </c>
      <c r="B104" s="4" t="s">
        <v>210</v>
      </c>
      <c r="C104" s="5" t="n">
        <v>0</v>
      </c>
      <c r="D104" s="5" t="n">
        <v>8215135.92</v>
      </c>
      <c r="E104" s="5" t="n">
        <v>8215135.92</v>
      </c>
      <c r="F104" s="5" t="n">
        <v>0</v>
      </c>
    </row>
    <row r="105" customFormat="false" ht="12.75" hidden="false" customHeight="true" outlineLevel="0" collapsed="false">
      <c r="A105" s="4" t="s">
        <v>211</v>
      </c>
      <c r="B105" s="4" t="s">
        <v>212</v>
      </c>
      <c r="C105" s="5" t="n">
        <v>23672.7</v>
      </c>
      <c r="D105" s="5" t="n">
        <v>47371.8</v>
      </c>
      <c r="E105" s="5" t="n">
        <v>59131.54</v>
      </c>
      <c r="F105" s="5" t="n">
        <v>11912.96</v>
      </c>
    </row>
    <row r="106" customFormat="false" ht="12.75" hidden="false" customHeight="true" outlineLevel="0" collapsed="false">
      <c r="A106" s="4" t="s">
        <v>213</v>
      </c>
      <c r="B106" s="4" t="s">
        <v>214</v>
      </c>
      <c r="C106" s="5" t="n">
        <f aca="false">SUM(C107:C108)</f>
        <v>21768</v>
      </c>
      <c r="D106" s="5" t="n">
        <f aca="false">SUM(D107:D108)</f>
        <v>7962938.3</v>
      </c>
      <c r="E106" s="5" t="n">
        <f aca="false">SUM(E107:E108)</f>
        <v>7973083.9</v>
      </c>
      <c r="F106" s="5" t="n">
        <f aca="false">SUM(F107:F108)</f>
        <v>11622.4</v>
      </c>
    </row>
    <row r="107" customFormat="false" ht="12.75" hidden="false" customHeight="true" outlineLevel="0" collapsed="false">
      <c r="A107" s="4" t="s">
        <v>215</v>
      </c>
      <c r="B107" s="4" t="s">
        <v>216</v>
      </c>
      <c r="C107" s="5" t="n">
        <v>0</v>
      </c>
      <c r="D107" s="5" t="n">
        <v>7916020.8</v>
      </c>
      <c r="E107" s="5" t="n">
        <v>7916020.8</v>
      </c>
      <c r="F107" s="5" t="n">
        <v>0</v>
      </c>
    </row>
    <row r="108" customFormat="false" ht="12.75" hidden="false" customHeight="true" outlineLevel="0" collapsed="false">
      <c r="A108" s="4" t="s">
        <v>217</v>
      </c>
      <c r="B108" s="4" t="s">
        <v>218</v>
      </c>
      <c r="C108" s="5" t="n">
        <v>21768</v>
      </c>
      <c r="D108" s="5" t="n">
        <v>46917.5</v>
      </c>
      <c r="E108" s="5" t="n">
        <v>57063.1</v>
      </c>
      <c r="F108" s="5" t="n">
        <v>11622.4</v>
      </c>
    </row>
    <row r="109" customFormat="false" ht="12.75" hidden="false" customHeight="true" outlineLevel="0" collapsed="false">
      <c r="A109" s="4" t="s">
        <v>219</v>
      </c>
      <c r="B109" s="4" t="s">
        <v>220</v>
      </c>
      <c r="C109" s="5" t="n">
        <f aca="false">SUM(C110:C111)</f>
        <v>22040.1</v>
      </c>
      <c r="D109" s="5" t="n">
        <f aca="false">SUM(D110:D111)</f>
        <v>8023518.48</v>
      </c>
      <c r="E109" s="5" t="n">
        <f aca="false">SUM(E110:E111)</f>
        <v>8034081.46</v>
      </c>
      <c r="F109" s="5" t="n">
        <f aca="false">SUM(F110:F111)</f>
        <v>11477.12</v>
      </c>
    </row>
    <row r="110" customFormat="false" ht="12.75" hidden="false" customHeight="true" outlineLevel="0" collapsed="false">
      <c r="A110" s="4" t="s">
        <v>221</v>
      </c>
      <c r="B110" s="4" t="s">
        <v>222</v>
      </c>
      <c r="C110" s="5" t="n">
        <v>0</v>
      </c>
      <c r="D110" s="5" t="n">
        <v>7978650.96</v>
      </c>
      <c r="E110" s="5" t="n">
        <v>7978650.96</v>
      </c>
      <c r="F110" s="5" t="n">
        <v>0</v>
      </c>
    </row>
    <row r="111" customFormat="false" ht="12.75" hidden="false" customHeight="true" outlineLevel="0" collapsed="false">
      <c r="A111" s="4" t="s">
        <v>223</v>
      </c>
      <c r="B111" s="4" t="s">
        <v>224</v>
      </c>
      <c r="C111" s="5" t="n">
        <v>22040.1</v>
      </c>
      <c r="D111" s="5" t="n">
        <v>44867.52</v>
      </c>
      <c r="E111" s="5" t="n">
        <v>55430.5</v>
      </c>
      <c r="F111" s="5" t="n">
        <v>11477.12</v>
      </c>
    </row>
    <row r="112" customFormat="false" ht="12.75" hidden="false" customHeight="true" outlineLevel="0" collapsed="false">
      <c r="A112" s="4" t="s">
        <v>225</v>
      </c>
      <c r="B112" s="4" t="s">
        <v>226</v>
      </c>
      <c r="C112" s="5" t="n">
        <f aca="false">SUM(C113:C114)</f>
        <v>21223.8</v>
      </c>
      <c r="D112" s="5" t="n">
        <f aca="false">SUM(D113:D114)</f>
        <v>7936130.38</v>
      </c>
      <c r="E112" s="5" t="n">
        <f aca="false">SUM(E113:E114)</f>
        <v>7945005.38</v>
      </c>
      <c r="F112" s="5" t="n">
        <f aca="false">SUM(F113:F114)</f>
        <v>12348.8</v>
      </c>
    </row>
    <row r="113" customFormat="false" ht="12.75" hidden="false" customHeight="true" outlineLevel="0" collapsed="false">
      <c r="A113" s="4" t="s">
        <v>227</v>
      </c>
      <c r="B113" s="4" t="s">
        <v>228</v>
      </c>
      <c r="C113" s="5" t="n">
        <v>0</v>
      </c>
      <c r="D113" s="5" t="n">
        <v>7888195.92</v>
      </c>
      <c r="E113" s="5" t="n">
        <v>7888195.92</v>
      </c>
      <c r="F113" s="5" t="n">
        <v>0</v>
      </c>
    </row>
    <row r="114" customFormat="false" ht="12.75" hidden="false" customHeight="true" outlineLevel="0" collapsed="false">
      <c r="A114" s="4" t="s">
        <v>229</v>
      </c>
      <c r="B114" s="4" t="s">
        <v>230</v>
      </c>
      <c r="C114" s="5" t="n">
        <v>21223.8</v>
      </c>
      <c r="D114" s="5" t="n">
        <v>47934.46</v>
      </c>
      <c r="E114" s="5" t="n">
        <v>56809.46</v>
      </c>
      <c r="F114" s="5" t="n">
        <v>12348.8</v>
      </c>
    </row>
    <row r="115" customFormat="false" ht="12.75" hidden="false" customHeight="true" outlineLevel="0" collapsed="false">
      <c r="A115" s="4" t="s">
        <v>231</v>
      </c>
      <c r="B115" s="4" t="s">
        <v>232</v>
      </c>
      <c r="C115" s="5" t="n">
        <f aca="false">SUM(C116:C118)</f>
        <v>3401.46</v>
      </c>
      <c r="D115" s="5" t="n">
        <f aca="false">SUM(D116:D118)</f>
        <v>1296411.39</v>
      </c>
      <c r="E115" s="5" t="n">
        <f aca="false">SUM(E116:E118)</f>
        <v>1297996.74</v>
      </c>
      <c r="F115" s="5" t="n">
        <f aca="false">SUM(F116:F118)</f>
        <v>1816.11</v>
      </c>
    </row>
    <row r="116" customFormat="false" ht="12.75" hidden="false" customHeight="true" outlineLevel="0" collapsed="false">
      <c r="A116" s="4" t="s">
        <v>233</v>
      </c>
      <c r="B116" s="4" t="s">
        <v>234</v>
      </c>
      <c r="C116" s="5" t="n">
        <v>0</v>
      </c>
      <c r="D116" s="5" t="n">
        <v>860198.12</v>
      </c>
      <c r="E116" s="5" t="n">
        <v>860198.12</v>
      </c>
      <c r="F116" s="5" t="n">
        <v>0</v>
      </c>
    </row>
    <row r="117" customFormat="false" ht="12.75" hidden="false" customHeight="true" outlineLevel="0" collapsed="false">
      <c r="A117" s="4" t="s">
        <v>235</v>
      </c>
      <c r="B117" s="4" t="s">
        <v>236</v>
      </c>
      <c r="C117" s="5" t="n">
        <v>3401.46</v>
      </c>
      <c r="D117" s="5" t="n">
        <v>7033.68</v>
      </c>
      <c r="E117" s="5" t="n">
        <v>8619.03</v>
      </c>
      <c r="F117" s="5" t="n">
        <v>1816.11</v>
      </c>
    </row>
    <row r="118" customFormat="false" ht="12.75" hidden="false" customHeight="true" outlineLevel="0" collapsed="false">
      <c r="A118" s="4" t="s">
        <v>237</v>
      </c>
      <c r="B118" s="4" t="s">
        <v>238</v>
      </c>
      <c r="C118" s="5" t="n">
        <v>0</v>
      </c>
      <c r="D118" s="5" t="n">
        <v>429179.59</v>
      </c>
      <c r="E118" s="5" t="n">
        <v>429179.59</v>
      </c>
      <c r="F118" s="5" t="n">
        <v>0</v>
      </c>
    </row>
    <row r="119" customFormat="false" ht="12.75" hidden="false" customHeight="true" outlineLevel="0" collapsed="false">
      <c r="A119" s="4" t="s">
        <v>239</v>
      </c>
      <c r="B119" s="4" t="s">
        <v>240</v>
      </c>
      <c r="C119" s="5" t="n">
        <f aca="false">SUM(C120:C122)</f>
        <v>4353.96</v>
      </c>
      <c r="D119" s="5" t="n">
        <f aca="false">SUM(D120:D122)</f>
        <v>1274393.18</v>
      </c>
      <c r="E119" s="5" t="n">
        <f aca="false">SUM(E120:E122)</f>
        <v>1276422.42</v>
      </c>
      <c r="F119" s="5" t="n">
        <f aca="false">SUM(F120:F122)</f>
        <v>2324.72</v>
      </c>
    </row>
    <row r="120" customFormat="false" ht="12.75" hidden="false" customHeight="true" outlineLevel="0" collapsed="false">
      <c r="A120" s="4" t="s">
        <v>241</v>
      </c>
      <c r="B120" s="4" t="s">
        <v>242</v>
      </c>
      <c r="C120" s="5" t="n">
        <v>0</v>
      </c>
      <c r="D120" s="5" t="n">
        <v>844194.76</v>
      </c>
      <c r="E120" s="5" t="n">
        <v>844194.76</v>
      </c>
      <c r="F120" s="5" t="n">
        <v>0</v>
      </c>
    </row>
    <row r="121" customFormat="false" ht="12.75" hidden="false" customHeight="true" outlineLevel="0" collapsed="false">
      <c r="A121" s="4" t="s">
        <v>243</v>
      </c>
      <c r="B121" s="4" t="s">
        <v>244</v>
      </c>
      <c r="C121" s="5" t="n">
        <v>4353.96</v>
      </c>
      <c r="D121" s="5" t="n">
        <v>9003.4</v>
      </c>
      <c r="E121" s="5" t="n">
        <v>11032.64</v>
      </c>
      <c r="F121" s="5" t="n">
        <v>2324.72</v>
      </c>
    </row>
    <row r="122" customFormat="false" ht="12.75" hidden="false" customHeight="true" outlineLevel="0" collapsed="false">
      <c r="A122" s="4" t="s">
        <v>245</v>
      </c>
      <c r="B122" s="4" t="s">
        <v>246</v>
      </c>
      <c r="C122" s="5" t="n">
        <v>0</v>
      </c>
      <c r="D122" s="5" t="n">
        <v>421195.02</v>
      </c>
      <c r="E122" s="5" t="n">
        <v>421195.02</v>
      </c>
      <c r="F122" s="5" t="n">
        <v>0</v>
      </c>
    </row>
    <row r="123" customFormat="false" ht="12.75" hidden="false" customHeight="true" outlineLevel="0" collapsed="false">
      <c r="A123" s="4" t="s">
        <v>247</v>
      </c>
      <c r="B123" s="4" t="s">
        <v>248</v>
      </c>
      <c r="C123" s="5" t="n">
        <f aca="false">SUM(C124:C125)</f>
        <v>8707.2</v>
      </c>
      <c r="D123" s="5" t="n">
        <f aca="false">SUM(D124:D125)</f>
        <v>1640590.88</v>
      </c>
      <c r="E123" s="5" t="n">
        <f aca="false">SUM(E124:E125)</f>
        <v>1644503.84</v>
      </c>
      <c r="F123" s="5" t="n">
        <f aca="false">SUM(F124:F125)</f>
        <v>4794.24</v>
      </c>
    </row>
    <row r="124" customFormat="false" ht="12.75" hidden="false" customHeight="true" outlineLevel="0" collapsed="false">
      <c r="A124" s="4" t="s">
        <v>249</v>
      </c>
      <c r="B124" s="4" t="s">
        <v>250</v>
      </c>
      <c r="C124" s="5" t="n">
        <v>8707.2</v>
      </c>
      <c r="D124" s="5" t="n">
        <v>18005.12</v>
      </c>
      <c r="E124" s="5" t="n">
        <v>21918.08</v>
      </c>
      <c r="F124" s="5" t="n">
        <v>4794.24</v>
      </c>
    </row>
    <row r="125" customFormat="false" ht="12.75" hidden="false" customHeight="true" outlineLevel="0" collapsed="false">
      <c r="A125" s="4" t="s">
        <v>251</v>
      </c>
      <c r="B125" s="4" t="s">
        <v>252</v>
      </c>
      <c r="C125" s="5" t="n">
        <v>0</v>
      </c>
      <c r="D125" s="5" t="n">
        <v>1622585.76</v>
      </c>
      <c r="E125" s="5" t="n">
        <v>1622585.76</v>
      </c>
      <c r="F125" s="5" t="n">
        <v>0</v>
      </c>
    </row>
    <row r="126" customFormat="false" ht="12.75" hidden="false" customHeight="true" outlineLevel="0" collapsed="false">
      <c r="A126" s="4" t="s">
        <v>253</v>
      </c>
      <c r="B126" s="4" t="s">
        <v>254</v>
      </c>
      <c r="C126" s="5" t="n">
        <f aca="false">SUM(C127:C128)</f>
        <v>6802.5</v>
      </c>
      <c r="D126" s="5" t="n">
        <f aca="false">SUM(D127:D128)</f>
        <v>2091693.56</v>
      </c>
      <c r="E126" s="5" t="n">
        <f aca="false">SUM(E127:E128)</f>
        <v>2094864.06</v>
      </c>
      <c r="F126" s="5" t="n">
        <f aca="false">SUM(F127:F128)</f>
        <v>3632</v>
      </c>
    </row>
    <row r="127" customFormat="false" ht="12.75" hidden="false" customHeight="true" outlineLevel="0" collapsed="false">
      <c r="A127" s="4" t="s">
        <v>255</v>
      </c>
      <c r="B127" s="4" t="s">
        <v>256</v>
      </c>
      <c r="C127" s="5" t="n">
        <v>6802.5</v>
      </c>
      <c r="D127" s="5" t="n">
        <v>14193.32</v>
      </c>
      <c r="E127" s="5" t="n">
        <v>17363.82</v>
      </c>
      <c r="F127" s="5" t="n">
        <v>3632</v>
      </c>
    </row>
    <row r="128" customFormat="false" ht="12.75" hidden="false" customHeight="true" outlineLevel="0" collapsed="false">
      <c r="A128" s="4" t="s">
        <v>257</v>
      </c>
      <c r="B128" s="4" t="s">
        <v>258</v>
      </c>
      <c r="C128" s="5" t="n">
        <v>0</v>
      </c>
      <c r="D128" s="5" t="n">
        <v>2077500.24</v>
      </c>
      <c r="E128" s="5" t="n">
        <v>2077500.24</v>
      </c>
      <c r="F128" s="5" t="n">
        <v>0</v>
      </c>
    </row>
    <row r="129" customFormat="false" ht="12.75" hidden="false" customHeight="true" outlineLevel="0" collapsed="false">
      <c r="A129" s="4" t="s">
        <v>259</v>
      </c>
      <c r="B129" s="4" t="s">
        <v>260</v>
      </c>
      <c r="C129" s="5" t="n">
        <f aca="false">SUM(C130:C130)</f>
        <v>0</v>
      </c>
      <c r="D129" s="5" t="n">
        <f aca="false">SUM(D130:D130)</f>
        <v>145169.76</v>
      </c>
      <c r="E129" s="5" t="n">
        <f aca="false">SUM(E130:E130)</f>
        <v>145169.76</v>
      </c>
      <c r="F129" s="5" t="n">
        <f aca="false">SUM(F130:F130)</f>
        <v>0</v>
      </c>
    </row>
    <row r="130" customFormat="false" ht="12.75" hidden="false" customHeight="true" outlineLevel="0" collapsed="false">
      <c r="A130" s="4" t="s">
        <v>261</v>
      </c>
      <c r="B130" s="4" t="s">
        <v>262</v>
      </c>
      <c r="C130" s="5" t="n">
        <v>0</v>
      </c>
      <c r="D130" s="5" t="n">
        <v>145169.76</v>
      </c>
      <c r="E130" s="5" t="n">
        <v>145169.76</v>
      </c>
      <c r="F130" s="5" t="n">
        <v>0</v>
      </c>
    </row>
    <row r="131" customFormat="false" ht="12.75" hidden="false" customHeight="true" outlineLevel="0" collapsed="false">
      <c r="A131" s="4" t="s">
        <v>263</v>
      </c>
      <c r="B131" s="4" t="s">
        <v>264</v>
      </c>
      <c r="C131" s="5" t="n">
        <f aca="false">C132</f>
        <v>-1352992.66</v>
      </c>
      <c r="D131" s="5" t="n">
        <f aca="false">D132</f>
        <v>0</v>
      </c>
      <c r="E131" s="5" t="n">
        <f aca="false">E132</f>
        <v>0</v>
      </c>
      <c r="F131" s="5" t="n">
        <f aca="false">F132</f>
        <v>-1352992.66</v>
      </c>
    </row>
    <row r="132" customFormat="false" ht="12.75" hidden="false" customHeight="true" outlineLevel="0" collapsed="false">
      <c r="A132" s="4" t="s">
        <v>265</v>
      </c>
      <c r="B132" s="4" t="s">
        <v>266</v>
      </c>
      <c r="C132" s="5" t="n">
        <f aca="false">SUM(C133:C134)</f>
        <v>-1352992.66</v>
      </c>
      <c r="D132" s="5" t="n">
        <f aca="false">SUM(D133:D134)</f>
        <v>0</v>
      </c>
      <c r="E132" s="5" t="n">
        <f aca="false">SUM(E133:E134)</f>
        <v>0</v>
      </c>
      <c r="F132" s="5" t="n">
        <f aca="false">SUM(F133:F134)</f>
        <v>-1352992.66</v>
      </c>
    </row>
    <row r="133" customFormat="false" ht="12.75" hidden="false" customHeight="true" outlineLevel="0" collapsed="false">
      <c r="A133" s="4" t="s">
        <v>267</v>
      </c>
      <c r="B133" s="4" t="s">
        <v>268</v>
      </c>
      <c r="C133" s="5" t="n">
        <v>-1352558.73</v>
      </c>
      <c r="D133" s="5" t="n">
        <v>0</v>
      </c>
      <c r="E133" s="5" t="n">
        <v>0</v>
      </c>
      <c r="F133" s="5" t="n">
        <v>-1352558.73</v>
      </c>
    </row>
    <row r="134" customFormat="false" ht="12.75" hidden="false" customHeight="true" outlineLevel="0" collapsed="false">
      <c r="A134" s="4" t="s">
        <v>269</v>
      </c>
      <c r="B134" s="4" t="s">
        <v>270</v>
      </c>
      <c r="C134" s="5" t="n">
        <v>-433.93</v>
      </c>
      <c r="D134" s="5" t="n">
        <v>0</v>
      </c>
      <c r="E134" s="5" t="n">
        <v>0</v>
      </c>
      <c r="F134" s="5" t="n">
        <v>-433.93</v>
      </c>
    </row>
    <row r="135" customFormat="false" ht="12.75" hidden="false" customHeight="true" outlineLevel="0" collapsed="false">
      <c r="A135" s="4" t="s">
        <v>271</v>
      </c>
      <c r="B135" s="4" t="s">
        <v>272</v>
      </c>
      <c r="C135" s="5" t="n">
        <f aca="false">C136</f>
        <v>839652.59</v>
      </c>
      <c r="D135" s="5" t="n">
        <f aca="false">D136</f>
        <v>1448596.24</v>
      </c>
      <c r="E135" s="5" t="n">
        <f aca="false">E136</f>
        <v>1433321.93</v>
      </c>
      <c r="F135" s="5" t="n">
        <f aca="false">F136</f>
        <v>854926.9</v>
      </c>
    </row>
    <row r="136" customFormat="false" ht="12.75" hidden="false" customHeight="true" outlineLevel="0" collapsed="false">
      <c r="A136" s="4" t="s">
        <v>273</v>
      </c>
      <c r="B136" s="4" t="s">
        <v>274</v>
      </c>
      <c r="C136" s="5" t="n">
        <f aca="false">SUM(C137:C143)</f>
        <v>839652.59</v>
      </c>
      <c r="D136" s="5" t="n">
        <f aca="false">SUM(D137:D143)</f>
        <v>1448596.24</v>
      </c>
      <c r="E136" s="5" t="n">
        <f aca="false">SUM(E137:E143)</f>
        <v>1433321.93</v>
      </c>
      <c r="F136" s="5" t="n">
        <f aca="false">SUM(F137:F143)</f>
        <v>854926.9</v>
      </c>
    </row>
    <row r="137" customFormat="false" ht="12.75" hidden="false" customHeight="true" outlineLevel="0" collapsed="false">
      <c r="A137" s="4" t="s">
        <v>275</v>
      </c>
      <c r="B137" s="4" t="s">
        <v>276</v>
      </c>
      <c r="C137" s="5" t="n">
        <v>251.22</v>
      </c>
      <c r="D137" s="5" t="n">
        <v>0</v>
      </c>
      <c r="E137" s="5" t="n">
        <v>251.22</v>
      </c>
      <c r="F137" s="5" t="n">
        <v>0</v>
      </c>
    </row>
    <row r="138" customFormat="false" ht="12.75" hidden="false" customHeight="true" outlineLevel="0" collapsed="false">
      <c r="A138" s="4" t="s">
        <v>277</v>
      </c>
      <c r="B138" s="4" t="s">
        <v>278</v>
      </c>
      <c r="C138" s="5" t="n">
        <v>-2298.76</v>
      </c>
      <c r="D138" s="5" t="n">
        <v>0</v>
      </c>
      <c r="E138" s="5" t="n">
        <v>0</v>
      </c>
      <c r="F138" s="5" t="n">
        <v>-2298.76</v>
      </c>
    </row>
    <row r="139" customFormat="false" ht="12.75" hidden="false" customHeight="true" outlineLevel="0" collapsed="false">
      <c r="A139" s="4" t="s">
        <v>279</v>
      </c>
      <c r="B139" s="4" t="s">
        <v>280</v>
      </c>
      <c r="C139" s="5" t="n">
        <v>577440.4</v>
      </c>
      <c r="D139" s="5" t="n">
        <v>1445675.95</v>
      </c>
      <c r="E139" s="5" t="n">
        <v>1431765.39</v>
      </c>
      <c r="F139" s="5" t="n">
        <v>591350.96</v>
      </c>
    </row>
    <row r="140" customFormat="false" ht="12.75" hidden="false" customHeight="true" outlineLevel="0" collapsed="false">
      <c r="A140" s="4" t="s">
        <v>281</v>
      </c>
      <c r="B140" s="4" t="s">
        <v>282</v>
      </c>
      <c r="C140" s="5" t="n">
        <v>10015.49</v>
      </c>
      <c r="D140" s="5" t="n">
        <v>0</v>
      </c>
      <c r="E140" s="5" t="n">
        <v>0</v>
      </c>
      <c r="F140" s="5" t="n">
        <v>10015.49</v>
      </c>
    </row>
    <row r="141" customFormat="false" ht="12.75" hidden="false" customHeight="true" outlineLevel="0" collapsed="false">
      <c r="A141" s="4" t="s">
        <v>283</v>
      </c>
      <c r="B141" s="4" t="s">
        <v>284</v>
      </c>
      <c r="C141" s="5" t="n">
        <v>-107488.79</v>
      </c>
      <c r="D141" s="5" t="n">
        <v>0</v>
      </c>
      <c r="E141" s="5" t="n">
        <v>0</v>
      </c>
      <c r="F141" s="5" t="n">
        <v>-107488.79</v>
      </c>
    </row>
    <row r="142" customFormat="false" ht="12.75" hidden="false" customHeight="true" outlineLevel="0" collapsed="false">
      <c r="A142" s="4" t="s">
        <v>285</v>
      </c>
      <c r="B142" s="4" t="s">
        <v>286</v>
      </c>
      <c r="C142" s="5" t="n">
        <v>360679.19</v>
      </c>
      <c r="D142" s="5" t="n">
        <v>2920.29</v>
      </c>
      <c r="E142" s="5" t="n">
        <v>251.48</v>
      </c>
      <c r="F142" s="5" t="n">
        <v>363348</v>
      </c>
    </row>
    <row r="143" customFormat="false" ht="12.75" hidden="false" customHeight="true" outlineLevel="0" collapsed="false">
      <c r="A143" s="4" t="s">
        <v>287</v>
      </c>
      <c r="B143" s="4" t="s">
        <v>288</v>
      </c>
      <c r="C143" s="5" t="n">
        <v>1053.84</v>
      </c>
      <c r="D143" s="5" t="n">
        <v>0</v>
      </c>
      <c r="E143" s="5" t="n">
        <v>1053.84</v>
      </c>
      <c r="F143" s="5" t="n">
        <v>0</v>
      </c>
    </row>
    <row r="144" customFormat="false" ht="12.75" hidden="false" customHeight="true" outlineLevel="0" collapsed="false">
      <c r="A144" s="4" t="s">
        <v>289</v>
      </c>
      <c r="B144" s="4" t="s">
        <v>290</v>
      </c>
      <c r="C144" s="5" t="n">
        <f aca="false">C145+C154</f>
        <v>-1161441.22</v>
      </c>
      <c r="D144" s="5" t="n">
        <f aca="false">D145+D154</f>
        <v>1305288.21</v>
      </c>
      <c r="E144" s="5" t="n">
        <f aca="false">E145+E154</f>
        <v>1302140.86</v>
      </c>
      <c r="F144" s="5" t="n">
        <f aca="false">F145+F154</f>
        <v>-1158293.87</v>
      </c>
    </row>
    <row r="145" customFormat="false" ht="12.75" hidden="false" customHeight="true" outlineLevel="0" collapsed="false">
      <c r="A145" s="4" t="s">
        <v>291</v>
      </c>
      <c r="B145" s="4" t="s">
        <v>290</v>
      </c>
      <c r="C145" s="5" t="n">
        <f aca="false">SUM(C146:C153)</f>
        <v>-1164270.55</v>
      </c>
      <c r="D145" s="5" t="n">
        <f aca="false">SUM(D146:D153)</f>
        <v>1289288.21</v>
      </c>
      <c r="E145" s="5" t="n">
        <f aca="false">SUM(E146:E153)</f>
        <v>1286036.36</v>
      </c>
      <c r="F145" s="5" t="n">
        <f aca="false">SUM(F146:F153)</f>
        <v>-1161018.7</v>
      </c>
    </row>
    <row r="146" customFormat="false" ht="12.75" hidden="false" customHeight="true" outlineLevel="0" collapsed="false">
      <c r="A146" s="4" t="s">
        <v>292</v>
      </c>
      <c r="B146" s="4" t="s">
        <v>293</v>
      </c>
      <c r="C146" s="5" t="n">
        <v>0</v>
      </c>
      <c r="D146" s="5" t="n">
        <v>11523.31</v>
      </c>
      <c r="E146" s="5" t="n">
        <v>11523.31</v>
      </c>
      <c r="F146" s="5" t="n">
        <v>0</v>
      </c>
    </row>
    <row r="147" customFormat="false" ht="12.75" hidden="false" customHeight="true" outlineLevel="0" collapsed="false">
      <c r="A147" s="4" t="s">
        <v>294</v>
      </c>
      <c r="B147" s="4" t="s">
        <v>295</v>
      </c>
      <c r="C147" s="5" t="n">
        <v>278.97</v>
      </c>
      <c r="D147" s="5" t="n">
        <v>32014.14</v>
      </c>
      <c r="E147" s="5" t="n">
        <v>28265.2</v>
      </c>
      <c r="F147" s="5" t="n">
        <v>4027.91</v>
      </c>
    </row>
    <row r="148" customFormat="false" ht="12.75" hidden="false" customHeight="true" outlineLevel="0" collapsed="false">
      <c r="A148" s="4" t="s">
        <v>296</v>
      </c>
      <c r="B148" s="4" t="s">
        <v>297</v>
      </c>
      <c r="C148" s="5" t="n">
        <v>159454.77</v>
      </c>
      <c r="D148" s="5" t="n">
        <v>1227238.93</v>
      </c>
      <c r="E148" s="5" t="n">
        <v>1228859.84</v>
      </c>
      <c r="F148" s="5" t="n">
        <v>157833.86</v>
      </c>
    </row>
    <row r="149" customFormat="false" ht="12.75" hidden="false" customHeight="true" outlineLevel="0" collapsed="false">
      <c r="A149" s="4" t="s">
        <v>298</v>
      </c>
      <c r="B149" s="4" t="s">
        <v>299</v>
      </c>
      <c r="C149" s="5" t="n">
        <v>-1319439.16</v>
      </c>
      <c r="D149" s="5" t="n">
        <v>0</v>
      </c>
      <c r="E149" s="5" t="n">
        <v>0</v>
      </c>
      <c r="F149" s="5" t="n">
        <v>-1319439.16</v>
      </c>
    </row>
    <row r="150" customFormat="false" ht="12.75" hidden="false" customHeight="true" outlineLevel="0" collapsed="false">
      <c r="A150" s="4" t="s">
        <v>300</v>
      </c>
      <c r="B150" s="4" t="s">
        <v>301</v>
      </c>
      <c r="C150" s="5" t="n">
        <v>2400</v>
      </c>
      <c r="D150" s="5" t="n">
        <v>0</v>
      </c>
      <c r="E150" s="5" t="n">
        <v>0</v>
      </c>
      <c r="F150" s="5" t="n">
        <v>2400</v>
      </c>
    </row>
    <row r="151" customFormat="false" ht="12.75" hidden="false" customHeight="true" outlineLevel="0" collapsed="false">
      <c r="A151" s="4" t="s">
        <v>302</v>
      </c>
      <c r="B151" s="4" t="s">
        <v>303</v>
      </c>
      <c r="C151" s="5" t="n">
        <v>-1073.3</v>
      </c>
      <c r="D151" s="5" t="n">
        <v>0</v>
      </c>
      <c r="E151" s="5" t="n">
        <v>0</v>
      </c>
      <c r="F151" s="5" t="n">
        <v>-1073.3</v>
      </c>
    </row>
    <row r="152" customFormat="false" ht="12.75" hidden="false" customHeight="true" outlineLevel="0" collapsed="false">
      <c r="A152" s="4" t="s">
        <v>304</v>
      </c>
      <c r="B152" s="4" t="s">
        <v>305</v>
      </c>
      <c r="C152" s="5" t="n">
        <v>0</v>
      </c>
      <c r="D152" s="5" t="n">
        <v>3438.02</v>
      </c>
      <c r="E152" s="5" t="n">
        <v>3151.21</v>
      </c>
      <c r="F152" s="5" t="n">
        <v>286.81</v>
      </c>
    </row>
    <row r="153" customFormat="false" ht="12.75" hidden="false" customHeight="true" outlineLevel="0" collapsed="false">
      <c r="A153" s="4" t="s">
        <v>306</v>
      </c>
      <c r="B153" s="4" t="s">
        <v>307</v>
      </c>
      <c r="C153" s="5" t="n">
        <v>-5891.83</v>
      </c>
      <c r="D153" s="5" t="n">
        <v>15073.81</v>
      </c>
      <c r="E153" s="5" t="n">
        <v>14236.8</v>
      </c>
      <c r="F153" s="5" t="n">
        <v>-5054.82</v>
      </c>
    </row>
    <row r="154" customFormat="false" ht="12.75" hidden="false" customHeight="true" outlineLevel="0" collapsed="false">
      <c r="A154" s="4" t="s">
        <v>308</v>
      </c>
      <c r="B154" s="4" t="s">
        <v>309</v>
      </c>
      <c r="C154" s="5" t="n">
        <f aca="false">SUM(C155:C155)</f>
        <v>2829.33</v>
      </c>
      <c r="D154" s="5" t="n">
        <f aca="false">SUM(D155:D155)</f>
        <v>16000</v>
      </c>
      <c r="E154" s="5" t="n">
        <f aca="false">SUM(E155:E155)</f>
        <v>16104.5</v>
      </c>
      <c r="F154" s="5" t="n">
        <f aca="false">SUM(F155:F155)</f>
        <v>2724.83</v>
      </c>
    </row>
    <row r="155" customFormat="false" ht="12.75" hidden="false" customHeight="true" outlineLevel="0" collapsed="false">
      <c r="A155" s="4" t="s">
        <v>310</v>
      </c>
      <c r="B155" s="4" t="s">
        <v>311</v>
      </c>
      <c r="C155" s="5" t="n">
        <v>2829.33</v>
      </c>
      <c r="D155" s="5" t="n">
        <v>16000</v>
      </c>
      <c r="E155" s="5" t="n">
        <v>16104.5</v>
      </c>
      <c r="F155" s="5" t="n">
        <v>2724.83</v>
      </c>
    </row>
    <row r="156" customFormat="false" ht="12.75" hidden="false" customHeight="true" outlineLevel="0" collapsed="false">
      <c r="A156" s="4" t="s">
        <v>312</v>
      </c>
      <c r="B156" s="4" t="s">
        <v>313</v>
      </c>
      <c r="C156" s="5" t="n">
        <f aca="false">C157</f>
        <v>5159700.89</v>
      </c>
      <c r="D156" s="5" t="n">
        <f aca="false">D157</f>
        <v>5674580.1</v>
      </c>
      <c r="E156" s="5" t="n">
        <f aca="false">E157</f>
        <v>6179951.78</v>
      </c>
      <c r="F156" s="5" t="n">
        <f aca="false">F157</f>
        <v>4654329.21</v>
      </c>
    </row>
    <row r="157" customFormat="false" ht="12.75" hidden="false" customHeight="true" outlineLevel="0" collapsed="false">
      <c r="A157" s="4" t="s">
        <v>314</v>
      </c>
      <c r="B157" s="4" t="s">
        <v>315</v>
      </c>
      <c r="C157" s="5" t="n">
        <f aca="false">SUM(C158:C174)</f>
        <v>5159700.89</v>
      </c>
      <c r="D157" s="5" t="n">
        <f aca="false">SUM(D158:D174)</f>
        <v>5674580.1</v>
      </c>
      <c r="E157" s="5" t="n">
        <f aca="false">SUM(E158:E174)</f>
        <v>6179951.78</v>
      </c>
      <c r="F157" s="5" t="n">
        <f aca="false">SUM(F158:F174)</f>
        <v>4654329.21</v>
      </c>
    </row>
    <row r="158" customFormat="false" ht="12.75" hidden="false" customHeight="true" outlineLevel="0" collapsed="false">
      <c r="A158" s="4" t="s">
        <v>316</v>
      </c>
      <c r="B158" s="4" t="s">
        <v>317</v>
      </c>
      <c r="C158" s="5" t="n">
        <v>2342126.92</v>
      </c>
      <c r="D158" s="5" t="n">
        <v>2853535.42</v>
      </c>
      <c r="E158" s="5" t="n">
        <v>3537750.01</v>
      </c>
      <c r="F158" s="5" t="n">
        <v>1657912.33</v>
      </c>
    </row>
    <row r="159" customFormat="false" ht="12.75" hidden="false" customHeight="true" outlineLevel="0" collapsed="false">
      <c r="A159" s="4" t="s">
        <v>318</v>
      </c>
      <c r="B159" s="4" t="s">
        <v>319</v>
      </c>
      <c r="C159" s="5" t="n">
        <v>84801.6</v>
      </c>
      <c r="D159" s="5" t="n">
        <v>160709.82</v>
      </c>
      <c r="E159" s="5" t="n">
        <v>169922.46</v>
      </c>
      <c r="F159" s="5" t="n">
        <v>75588.96</v>
      </c>
    </row>
    <row r="160" customFormat="false" ht="12.75" hidden="false" customHeight="true" outlineLevel="0" collapsed="false">
      <c r="A160" s="4" t="s">
        <v>320</v>
      </c>
      <c r="B160" s="4" t="s">
        <v>321</v>
      </c>
      <c r="C160" s="5" t="n">
        <v>207319.74</v>
      </c>
      <c r="D160" s="5" t="n">
        <v>172335.74</v>
      </c>
      <c r="E160" s="5" t="n">
        <v>109585.47</v>
      </c>
      <c r="F160" s="5" t="n">
        <v>270070.01</v>
      </c>
    </row>
    <row r="161" customFormat="false" ht="12.75" hidden="false" customHeight="true" outlineLevel="0" collapsed="false">
      <c r="A161" s="4" t="s">
        <v>322</v>
      </c>
      <c r="B161" s="4" t="s">
        <v>323</v>
      </c>
      <c r="C161" s="5" t="n">
        <v>69262.69</v>
      </c>
      <c r="D161" s="5" t="n">
        <v>107028.94</v>
      </c>
      <c r="E161" s="5" t="n">
        <v>86115.33</v>
      </c>
      <c r="F161" s="5" t="n">
        <v>90176.3</v>
      </c>
    </row>
    <row r="162" customFormat="false" ht="12.75" hidden="false" customHeight="true" outlineLevel="0" collapsed="false">
      <c r="A162" s="4" t="s">
        <v>324</v>
      </c>
      <c r="B162" s="4" t="s">
        <v>325</v>
      </c>
      <c r="C162" s="5" t="n">
        <v>76756.68</v>
      </c>
      <c r="D162" s="5" t="n">
        <v>250565.54</v>
      </c>
      <c r="E162" s="5" t="n">
        <v>156465.35</v>
      </c>
      <c r="F162" s="5" t="n">
        <v>170856.87</v>
      </c>
    </row>
    <row r="163" customFormat="false" ht="12.75" hidden="false" customHeight="true" outlineLevel="0" collapsed="false">
      <c r="A163" s="4" t="s">
        <v>326</v>
      </c>
      <c r="B163" s="4" t="s">
        <v>327</v>
      </c>
      <c r="C163" s="5" t="n">
        <v>6512.49</v>
      </c>
      <c r="D163" s="5" t="n">
        <v>0</v>
      </c>
      <c r="E163" s="5" t="n">
        <v>0</v>
      </c>
      <c r="F163" s="5" t="n">
        <v>6512.49</v>
      </c>
    </row>
    <row r="164" customFormat="false" ht="12.75" hidden="false" customHeight="true" outlineLevel="0" collapsed="false">
      <c r="A164" s="4" t="s">
        <v>328</v>
      </c>
      <c r="B164" s="4" t="s">
        <v>329</v>
      </c>
      <c r="C164" s="5" t="n">
        <v>1279652.45</v>
      </c>
      <c r="D164" s="5" t="n">
        <v>1382655.33</v>
      </c>
      <c r="E164" s="5" t="n">
        <v>1430310.22</v>
      </c>
      <c r="F164" s="5" t="n">
        <v>1231997.56</v>
      </c>
    </row>
    <row r="165" customFormat="false" ht="12.75" hidden="false" customHeight="true" outlineLevel="0" collapsed="false">
      <c r="A165" s="4" t="s">
        <v>330</v>
      </c>
      <c r="B165" s="4" t="s">
        <v>331</v>
      </c>
      <c r="C165" s="5" t="n">
        <v>20547.16</v>
      </c>
      <c r="D165" s="5" t="n">
        <v>0</v>
      </c>
      <c r="E165" s="5" t="n">
        <v>3365.44</v>
      </c>
      <c r="F165" s="5" t="n">
        <v>17181.72</v>
      </c>
    </row>
    <row r="166" customFormat="false" ht="12.75" hidden="false" customHeight="true" outlineLevel="0" collapsed="false">
      <c r="A166" s="4" t="s">
        <v>332</v>
      </c>
      <c r="B166" s="4" t="s">
        <v>333</v>
      </c>
      <c r="C166" s="5" t="n">
        <v>207066.05</v>
      </c>
      <c r="D166" s="5" t="n">
        <v>101301.12</v>
      </c>
      <c r="E166" s="5" t="n">
        <v>126828.34</v>
      </c>
      <c r="F166" s="5" t="n">
        <v>181538.83</v>
      </c>
    </row>
    <row r="167" customFormat="false" ht="12.75" hidden="false" customHeight="true" outlineLevel="0" collapsed="false">
      <c r="A167" s="4" t="s">
        <v>334</v>
      </c>
      <c r="B167" s="4" t="s">
        <v>335</v>
      </c>
      <c r="C167" s="5" t="n">
        <v>573365.13</v>
      </c>
      <c r="D167" s="5" t="n">
        <v>573597.23</v>
      </c>
      <c r="E167" s="5" t="n">
        <v>500402.69</v>
      </c>
      <c r="F167" s="5" t="n">
        <v>646559.67</v>
      </c>
    </row>
    <row r="168" customFormat="false" ht="12.75" hidden="false" customHeight="true" outlineLevel="0" collapsed="false">
      <c r="A168" s="4" t="s">
        <v>336</v>
      </c>
      <c r="B168" s="4" t="s">
        <v>337</v>
      </c>
      <c r="C168" s="5" t="n">
        <v>89873.46</v>
      </c>
      <c r="D168" s="5" t="n">
        <v>44824.09</v>
      </c>
      <c r="E168" s="5" t="n">
        <v>18763.34</v>
      </c>
      <c r="F168" s="5" t="n">
        <v>115934.21</v>
      </c>
    </row>
    <row r="169" customFormat="false" ht="12.75" hidden="false" customHeight="true" outlineLevel="0" collapsed="false">
      <c r="A169" s="4" t="s">
        <v>338</v>
      </c>
      <c r="B169" s="4" t="s">
        <v>339</v>
      </c>
      <c r="C169" s="5" t="n">
        <v>72006.16</v>
      </c>
      <c r="D169" s="5" t="n">
        <v>10416.95</v>
      </c>
      <c r="E169" s="5" t="n">
        <v>4717.31</v>
      </c>
      <c r="F169" s="5" t="n">
        <v>77705.8</v>
      </c>
    </row>
    <row r="170" customFormat="false" ht="12.75" hidden="false" customHeight="true" outlineLevel="0" collapsed="false">
      <c r="A170" s="4" t="s">
        <v>340</v>
      </c>
      <c r="B170" s="4" t="s">
        <v>341</v>
      </c>
      <c r="C170" s="5" t="n">
        <v>45006.28</v>
      </c>
      <c r="D170" s="5" t="n">
        <v>0</v>
      </c>
      <c r="E170" s="5" t="n">
        <v>8784.82</v>
      </c>
      <c r="F170" s="5" t="n">
        <v>36221.46</v>
      </c>
    </row>
    <row r="171" customFormat="false" ht="12.75" hidden="false" customHeight="true" outlineLevel="0" collapsed="false">
      <c r="A171" s="4" t="s">
        <v>342</v>
      </c>
      <c r="B171" s="4" t="s">
        <v>343</v>
      </c>
      <c r="C171" s="5" t="n">
        <v>31941.7</v>
      </c>
      <c r="D171" s="5" t="n">
        <v>0</v>
      </c>
      <c r="E171" s="5" t="n">
        <v>8088.92</v>
      </c>
      <c r="F171" s="5" t="n">
        <v>23852.78</v>
      </c>
    </row>
    <row r="172" customFormat="false" ht="12.75" hidden="false" customHeight="true" outlineLevel="0" collapsed="false">
      <c r="A172" s="4" t="s">
        <v>344</v>
      </c>
      <c r="B172" s="4" t="s">
        <v>345</v>
      </c>
      <c r="C172" s="5" t="n">
        <v>24492.77</v>
      </c>
      <c r="D172" s="5" t="n">
        <v>17609.92</v>
      </c>
      <c r="E172" s="5" t="n">
        <v>16575.59</v>
      </c>
      <c r="F172" s="5" t="n">
        <v>25527.1</v>
      </c>
    </row>
    <row r="173" customFormat="false" ht="12.75" hidden="false" customHeight="true" outlineLevel="0" collapsed="false">
      <c r="A173" s="4" t="s">
        <v>346</v>
      </c>
      <c r="B173" s="4" t="s">
        <v>347</v>
      </c>
      <c r="C173" s="5" t="n">
        <v>274.2</v>
      </c>
      <c r="D173" s="5" t="n">
        <v>0</v>
      </c>
      <c r="E173" s="5" t="n">
        <v>0</v>
      </c>
      <c r="F173" s="5" t="n">
        <v>274.2</v>
      </c>
    </row>
    <row r="174" customFormat="false" ht="12.75" hidden="false" customHeight="true" outlineLevel="0" collapsed="false">
      <c r="A174" s="4" t="s">
        <v>348</v>
      </c>
      <c r="B174" s="4" t="s">
        <v>349</v>
      </c>
      <c r="C174" s="5" t="n">
        <v>28695.41</v>
      </c>
      <c r="D174" s="5" t="n">
        <v>0</v>
      </c>
      <c r="E174" s="5" t="n">
        <v>2276.49</v>
      </c>
      <c r="F174" s="5" t="n">
        <v>26418.92</v>
      </c>
    </row>
    <row r="175" customFormat="false" ht="12.75" hidden="false" customHeight="true" outlineLevel="0" collapsed="false">
      <c r="A175" s="4" t="s">
        <v>350</v>
      </c>
      <c r="B175" s="4" t="s">
        <v>351</v>
      </c>
      <c r="C175" s="5" t="n">
        <f aca="false">C176</f>
        <v>8788.48</v>
      </c>
      <c r="D175" s="5" t="n">
        <f aca="false">D176</f>
        <v>0</v>
      </c>
      <c r="E175" s="5" t="n">
        <f aca="false">E176</f>
        <v>2969.58</v>
      </c>
      <c r="F175" s="5" t="n">
        <f aca="false">F176</f>
        <v>5818.9</v>
      </c>
    </row>
    <row r="176" customFormat="false" ht="12.75" hidden="false" customHeight="true" outlineLevel="0" collapsed="false">
      <c r="A176" s="4" t="s">
        <v>352</v>
      </c>
      <c r="B176" s="4" t="s">
        <v>353</v>
      </c>
      <c r="C176" s="5" t="n">
        <f aca="false">SUM(C177:C177)</f>
        <v>8788.48</v>
      </c>
      <c r="D176" s="5" t="n">
        <f aca="false">SUM(D177:D177)</f>
        <v>0</v>
      </c>
      <c r="E176" s="5" t="n">
        <f aca="false">SUM(E177:E177)</f>
        <v>2969.58</v>
      </c>
      <c r="F176" s="5" t="n">
        <f aca="false">SUM(F177:F177)</f>
        <v>5818.9</v>
      </c>
    </row>
    <row r="177" customFormat="false" ht="12.75" hidden="false" customHeight="true" outlineLevel="0" collapsed="false">
      <c r="A177" s="4" t="s">
        <v>354</v>
      </c>
      <c r="B177" s="4" t="s">
        <v>355</v>
      </c>
      <c r="C177" s="5" t="n">
        <v>8788.48</v>
      </c>
      <c r="D177" s="5" t="n">
        <v>0</v>
      </c>
      <c r="E177" s="5" t="n">
        <v>2969.58</v>
      </c>
      <c r="F177" s="5" t="n">
        <v>5818.9</v>
      </c>
    </row>
    <row r="178" customFormat="false" ht="12.75" hidden="false" customHeight="true" outlineLevel="0" collapsed="false">
      <c r="A178" s="4" t="s">
        <v>356</v>
      </c>
      <c r="B178" s="4" t="s">
        <v>357</v>
      </c>
      <c r="C178" s="5" t="n">
        <f aca="false">C179+C182+C200</f>
        <v>17263290.89</v>
      </c>
      <c r="D178" s="5" t="n">
        <f aca="false">D179+D182+D200</f>
        <v>376639.95</v>
      </c>
      <c r="E178" s="5" t="n">
        <f aca="false">E179+E182+E200</f>
        <v>154724.27</v>
      </c>
      <c r="F178" s="5" t="n">
        <f aca="false">F179+F182+F200</f>
        <v>17485206.57</v>
      </c>
    </row>
    <row r="179" customFormat="false" ht="12.75" hidden="false" customHeight="true" outlineLevel="0" collapsed="false">
      <c r="A179" s="4" t="s">
        <v>358</v>
      </c>
      <c r="B179" s="4" t="s">
        <v>359</v>
      </c>
      <c r="C179" s="5" t="n">
        <f aca="false">C180</f>
        <v>3414380.24</v>
      </c>
      <c r="D179" s="5" t="n">
        <f aca="false">D180</f>
        <v>263748.91</v>
      </c>
      <c r="E179" s="5" t="n">
        <f aca="false">E180</f>
        <v>277.61</v>
      </c>
      <c r="F179" s="5" t="n">
        <f aca="false">F180</f>
        <v>3677851.54</v>
      </c>
    </row>
    <row r="180" customFormat="false" ht="12.75" hidden="false" customHeight="true" outlineLevel="0" collapsed="false">
      <c r="A180" s="4" t="s">
        <v>360</v>
      </c>
      <c r="B180" s="4" t="s">
        <v>361</v>
      </c>
      <c r="C180" s="5" t="n">
        <f aca="false">SUM(C181:C181)</f>
        <v>3414380.24</v>
      </c>
      <c r="D180" s="5" t="n">
        <f aca="false">SUM(D181:D181)</f>
        <v>263748.91</v>
      </c>
      <c r="E180" s="5" t="n">
        <f aca="false">SUM(E181:E181)</f>
        <v>277.61</v>
      </c>
      <c r="F180" s="5" t="n">
        <f aca="false">SUM(F181:F181)</f>
        <v>3677851.54</v>
      </c>
    </row>
    <row r="181" customFormat="false" ht="12.75" hidden="false" customHeight="true" outlineLevel="0" collapsed="false">
      <c r="A181" s="4" t="s">
        <v>362</v>
      </c>
      <c r="B181" s="4" t="s">
        <v>363</v>
      </c>
      <c r="C181" s="5" t="n">
        <v>3414380.24</v>
      </c>
      <c r="D181" s="5" t="n">
        <v>263748.91</v>
      </c>
      <c r="E181" s="5" t="n">
        <v>277.61</v>
      </c>
      <c r="F181" s="5" t="n">
        <v>3677851.54</v>
      </c>
    </row>
    <row r="182" customFormat="false" ht="12.75" hidden="false" customHeight="true" outlineLevel="0" collapsed="false">
      <c r="A182" s="4" t="s">
        <v>364</v>
      </c>
      <c r="B182" s="4" t="s">
        <v>365</v>
      </c>
      <c r="C182" s="5" t="n">
        <f aca="false">C183+C191+C198</f>
        <v>13848910.65</v>
      </c>
      <c r="D182" s="5" t="n">
        <f aca="false">D183+D191+D198</f>
        <v>112891.04</v>
      </c>
      <c r="E182" s="5" t="n">
        <f aca="false">E183+E191+E198</f>
        <v>154446.66</v>
      </c>
      <c r="F182" s="5" t="n">
        <f aca="false">F183+F191+F198</f>
        <v>13807355.03</v>
      </c>
    </row>
    <row r="183" customFormat="false" ht="12.75" hidden="false" customHeight="true" outlineLevel="0" collapsed="false">
      <c r="A183" s="4" t="s">
        <v>366</v>
      </c>
      <c r="B183" s="4" t="s">
        <v>367</v>
      </c>
      <c r="C183" s="5" t="n">
        <f aca="false">SUM(C184:C190)</f>
        <v>14217161.54</v>
      </c>
      <c r="D183" s="5" t="n">
        <f aca="false">SUM(D184:D190)</f>
        <v>112891.04</v>
      </c>
      <c r="E183" s="5" t="n">
        <f aca="false">SUM(E184:E190)</f>
        <v>0</v>
      </c>
      <c r="F183" s="5" t="n">
        <f aca="false">SUM(F184:F190)</f>
        <v>14330052.58</v>
      </c>
    </row>
    <row r="184" customFormat="false" ht="12.75" hidden="false" customHeight="true" outlineLevel="0" collapsed="false">
      <c r="A184" s="4" t="s">
        <v>368</v>
      </c>
      <c r="B184" s="4" t="s">
        <v>369</v>
      </c>
      <c r="C184" s="5" t="n">
        <v>1640492.27</v>
      </c>
      <c r="D184" s="5" t="n">
        <v>0</v>
      </c>
      <c r="E184" s="5" t="n">
        <v>0</v>
      </c>
      <c r="F184" s="5" t="n">
        <v>1640492.27</v>
      </c>
    </row>
    <row r="185" customFormat="false" ht="12.75" hidden="false" customHeight="true" outlineLevel="0" collapsed="false">
      <c r="A185" s="4" t="s">
        <v>370</v>
      </c>
      <c r="B185" s="4" t="s">
        <v>371</v>
      </c>
      <c r="C185" s="5" t="n">
        <v>5485983.94</v>
      </c>
      <c r="D185" s="5" t="n">
        <v>0</v>
      </c>
      <c r="E185" s="5" t="n">
        <v>0</v>
      </c>
      <c r="F185" s="5" t="n">
        <v>5485983.94</v>
      </c>
    </row>
    <row r="186" customFormat="false" ht="12.75" hidden="false" customHeight="true" outlineLevel="0" collapsed="false">
      <c r="A186" s="4" t="s">
        <v>372</v>
      </c>
      <c r="B186" s="4" t="s">
        <v>373</v>
      </c>
      <c r="C186" s="5" t="n">
        <v>1332630.35</v>
      </c>
      <c r="D186" s="5" t="n">
        <v>105042.04</v>
      </c>
      <c r="E186" s="5" t="n">
        <v>0</v>
      </c>
      <c r="F186" s="5" t="n">
        <v>1437672.39</v>
      </c>
    </row>
    <row r="187" customFormat="false" ht="12.75" hidden="false" customHeight="true" outlineLevel="0" collapsed="false">
      <c r="A187" s="4" t="s">
        <v>374</v>
      </c>
      <c r="B187" s="4" t="s">
        <v>375</v>
      </c>
      <c r="C187" s="5" t="n">
        <v>3314574.56</v>
      </c>
      <c r="D187" s="5" t="n">
        <v>0</v>
      </c>
      <c r="E187" s="5" t="n">
        <v>0</v>
      </c>
      <c r="F187" s="5" t="n">
        <v>3314574.56</v>
      </c>
    </row>
    <row r="188" customFormat="false" ht="12.75" hidden="false" customHeight="true" outlineLevel="0" collapsed="false">
      <c r="A188" s="4" t="s">
        <v>376</v>
      </c>
      <c r="B188" s="4" t="s">
        <v>377</v>
      </c>
      <c r="C188" s="5" t="n">
        <v>1731063.49</v>
      </c>
      <c r="D188" s="5" t="n">
        <v>0</v>
      </c>
      <c r="E188" s="5" t="n">
        <v>0</v>
      </c>
      <c r="F188" s="5" t="n">
        <v>1731063.49</v>
      </c>
    </row>
    <row r="189" customFormat="false" ht="12.75" hidden="false" customHeight="true" outlineLevel="0" collapsed="false">
      <c r="A189" s="4" t="s">
        <v>378</v>
      </c>
      <c r="B189" s="4" t="s">
        <v>379</v>
      </c>
      <c r="C189" s="5" t="n">
        <v>668210.93</v>
      </c>
      <c r="D189" s="5" t="n">
        <v>7849</v>
      </c>
      <c r="E189" s="5" t="n">
        <v>0</v>
      </c>
      <c r="F189" s="5" t="n">
        <v>676059.93</v>
      </c>
    </row>
    <row r="190" customFormat="false" ht="12.75" hidden="false" customHeight="true" outlineLevel="0" collapsed="false">
      <c r="A190" s="4" t="s">
        <v>380</v>
      </c>
      <c r="B190" s="4" t="s">
        <v>381</v>
      </c>
      <c r="C190" s="5" t="n">
        <v>44206</v>
      </c>
      <c r="D190" s="5" t="n">
        <v>0</v>
      </c>
      <c r="E190" s="5" t="n">
        <v>0</v>
      </c>
      <c r="F190" s="5" t="n">
        <v>44206</v>
      </c>
    </row>
    <row r="191" customFormat="false" ht="12.75" hidden="false" customHeight="true" outlineLevel="0" collapsed="false">
      <c r="A191" s="4" t="s">
        <v>382</v>
      </c>
      <c r="B191" s="4" t="s">
        <v>383</v>
      </c>
      <c r="C191" s="5" t="n">
        <f aca="false">SUM(C192:C197)</f>
        <v>-5851453.12</v>
      </c>
      <c r="D191" s="5" t="n">
        <f aca="false">SUM(D192:D197)</f>
        <v>0</v>
      </c>
      <c r="E191" s="5" t="n">
        <f aca="false">SUM(E192:E197)</f>
        <v>154446.66</v>
      </c>
      <c r="F191" s="5" t="n">
        <f aca="false">SUM(F192:F197)</f>
        <v>-6005899.78</v>
      </c>
    </row>
    <row r="192" customFormat="false" ht="12.75" hidden="false" customHeight="true" outlineLevel="0" collapsed="false">
      <c r="A192" s="4" t="s">
        <v>384</v>
      </c>
      <c r="B192" s="4" t="s">
        <v>385</v>
      </c>
      <c r="C192" s="5" t="n">
        <v>-822273.62</v>
      </c>
      <c r="D192" s="5" t="n">
        <v>0</v>
      </c>
      <c r="E192" s="5" t="n">
        <v>16406.28</v>
      </c>
      <c r="F192" s="5" t="n">
        <v>-838679.9</v>
      </c>
    </row>
    <row r="193" customFormat="false" ht="12.75" hidden="false" customHeight="true" outlineLevel="0" collapsed="false">
      <c r="A193" s="4" t="s">
        <v>386</v>
      </c>
      <c r="B193" s="4" t="s">
        <v>387</v>
      </c>
      <c r="C193" s="5" t="n">
        <v>-2307168.66</v>
      </c>
      <c r="D193" s="5" t="n">
        <v>0</v>
      </c>
      <c r="E193" s="5" t="n">
        <v>37073.73</v>
      </c>
      <c r="F193" s="5" t="n">
        <v>-2344242.39</v>
      </c>
    </row>
    <row r="194" customFormat="false" ht="12.75" hidden="false" customHeight="true" outlineLevel="0" collapsed="false">
      <c r="A194" s="4" t="s">
        <v>388</v>
      </c>
      <c r="B194" s="4" t="s">
        <v>389</v>
      </c>
      <c r="C194" s="5" t="n">
        <v>-538452.5</v>
      </c>
      <c r="D194" s="5" t="n">
        <v>0</v>
      </c>
      <c r="E194" s="5" t="n">
        <v>38223.53</v>
      </c>
      <c r="F194" s="5" t="n">
        <v>-576676.03</v>
      </c>
    </row>
    <row r="195" customFormat="false" ht="12.75" hidden="false" customHeight="true" outlineLevel="0" collapsed="false">
      <c r="A195" s="4" t="s">
        <v>390</v>
      </c>
      <c r="B195" s="4" t="s">
        <v>391</v>
      </c>
      <c r="C195" s="5" t="n">
        <v>-582654.85</v>
      </c>
      <c r="D195" s="5" t="n">
        <v>0</v>
      </c>
      <c r="E195" s="5" t="n">
        <v>7883.29</v>
      </c>
      <c r="F195" s="5" t="n">
        <v>-590538.14</v>
      </c>
    </row>
    <row r="196" customFormat="false" ht="12.75" hidden="false" customHeight="true" outlineLevel="0" collapsed="false">
      <c r="A196" s="4" t="s">
        <v>392</v>
      </c>
      <c r="B196" s="4" t="s">
        <v>393</v>
      </c>
      <c r="C196" s="5" t="n">
        <v>-44206</v>
      </c>
      <c r="D196" s="5" t="n">
        <v>0</v>
      </c>
      <c r="E196" s="5" t="n">
        <v>0</v>
      </c>
      <c r="F196" s="5" t="n">
        <v>-44206</v>
      </c>
    </row>
    <row r="197" customFormat="false" ht="12.75" hidden="false" customHeight="true" outlineLevel="0" collapsed="false">
      <c r="A197" s="4" t="s">
        <v>394</v>
      </c>
      <c r="B197" s="4" t="s">
        <v>395</v>
      </c>
      <c r="C197" s="5" t="n">
        <v>-1556697.49</v>
      </c>
      <c r="D197" s="5" t="n">
        <v>0</v>
      </c>
      <c r="E197" s="5" t="n">
        <v>54859.83</v>
      </c>
      <c r="F197" s="5" t="n">
        <v>-1611557.32</v>
      </c>
    </row>
    <row r="198" customFormat="false" ht="12.75" hidden="false" customHeight="true" outlineLevel="0" collapsed="false">
      <c r="A198" s="4" t="s">
        <v>396</v>
      </c>
      <c r="B198" s="4" t="s">
        <v>397</v>
      </c>
      <c r="C198" s="5" t="n">
        <f aca="false">SUM(C199:C199)</f>
        <v>5483202.23</v>
      </c>
      <c r="D198" s="5" t="n">
        <f aca="false">SUM(D199:D199)</f>
        <v>0</v>
      </c>
      <c r="E198" s="5" t="n">
        <f aca="false">SUM(E199:E199)</f>
        <v>0</v>
      </c>
      <c r="F198" s="5" t="n">
        <f aca="false">SUM(F199:F199)</f>
        <v>5483202.23</v>
      </c>
    </row>
    <row r="199" customFormat="false" ht="12.75" hidden="false" customHeight="true" outlineLevel="0" collapsed="false">
      <c r="A199" s="4" t="s">
        <v>398</v>
      </c>
      <c r="B199" s="4" t="s">
        <v>399</v>
      </c>
      <c r="C199" s="5" t="n">
        <v>5483202.23</v>
      </c>
      <c r="D199" s="5" t="n">
        <v>0</v>
      </c>
      <c r="E199" s="5" t="n">
        <v>0</v>
      </c>
      <c r="F199" s="5" t="n">
        <v>5483202.23</v>
      </c>
    </row>
    <row r="200" customFormat="false" ht="12.75" hidden="false" customHeight="true" outlineLevel="0" collapsed="false">
      <c r="A200" s="4" t="s">
        <v>400</v>
      </c>
      <c r="B200" s="4" t="s">
        <v>401</v>
      </c>
      <c r="C200" s="5" t="n">
        <f aca="false">C201+C203</f>
        <v>0</v>
      </c>
      <c r="D200" s="5" t="n">
        <f aca="false">D201+D203</f>
        <v>0</v>
      </c>
      <c r="E200" s="5" t="n">
        <f aca="false">E201+E203</f>
        <v>0</v>
      </c>
      <c r="F200" s="5" t="n">
        <f aca="false">F201+F203</f>
        <v>0</v>
      </c>
    </row>
    <row r="201" customFormat="false" ht="12.75" hidden="false" customHeight="true" outlineLevel="0" collapsed="false">
      <c r="A201" s="4" t="s">
        <v>402</v>
      </c>
      <c r="B201" s="4" t="s">
        <v>403</v>
      </c>
      <c r="C201" s="5" t="n">
        <f aca="false">SUM(C202:C202)</f>
        <v>13097.02</v>
      </c>
      <c r="D201" s="5" t="n">
        <f aca="false">SUM(D202:D202)</f>
        <v>0</v>
      </c>
      <c r="E201" s="5" t="n">
        <f aca="false">SUM(E202:E202)</f>
        <v>0</v>
      </c>
      <c r="F201" s="5" t="n">
        <f aca="false">SUM(F202:F202)</f>
        <v>13097.02</v>
      </c>
    </row>
    <row r="202" customFormat="false" ht="12.75" hidden="false" customHeight="true" outlineLevel="0" collapsed="false">
      <c r="A202" s="4" t="s">
        <v>404</v>
      </c>
      <c r="B202" s="4" t="s">
        <v>405</v>
      </c>
      <c r="C202" s="5" t="n">
        <v>13097.02</v>
      </c>
      <c r="D202" s="5" t="n">
        <v>0</v>
      </c>
      <c r="E202" s="5" t="n">
        <v>0</v>
      </c>
      <c r="F202" s="5" t="n">
        <v>13097.02</v>
      </c>
    </row>
    <row r="203" customFormat="false" ht="12.75" hidden="false" customHeight="true" outlineLevel="0" collapsed="false">
      <c r="A203" s="4" t="s">
        <v>406</v>
      </c>
      <c r="B203" s="4" t="s">
        <v>407</v>
      </c>
      <c r="C203" s="5" t="n">
        <f aca="false">SUM(C204:C204)</f>
        <v>-13097.02</v>
      </c>
      <c r="D203" s="5" t="n">
        <f aca="false">SUM(D204:D204)</f>
        <v>0</v>
      </c>
      <c r="E203" s="5" t="n">
        <f aca="false">SUM(E204:E204)</f>
        <v>0</v>
      </c>
      <c r="F203" s="5" t="n">
        <f aca="false">SUM(F204:F204)</f>
        <v>-13097.02</v>
      </c>
    </row>
    <row r="204" customFormat="false" ht="12.75" hidden="false" customHeight="true" outlineLevel="0" collapsed="false">
      <c r="A204" s="4" t="s">
        <v>408</v>
      </c>
      <c r="B204" s="4" t="s">
        <v>407</v>
      </c>
      <c r="C204" s="5" t="n">
        <v>-13097.02</v>
      </c>
      <c r="D204" s="5" t="n">
        <v>0</v>
      </c>
      <c r="E204" s="5" t="n">
        <v>0</v>
      </c>
      <c r="F204" s="5" t="n">
        <v>-13097.02</v>
      </c>
    </row>
    <row r="205" customFormat="false" ht="12.75" hidden="false" customHeight="true" outlineLevel="0" collapsed="false">
      <c r="A205" s="4" t="s">
        <v>409</v>
      </c>
      <c r="B205" s="4" t="s">
        <v>410</v>
      </c>
      <c r="C205" s="5" t="n">
        <f aca="false">C206+C1292+C1304</f>
        <v>60921055.72</v>
      </c>
      <c r="D205" s="5" t="n">
        <f aca="false">D206+D1292+D1304</f>
        <v>105874364.66</v>
      </c>
      <c r="E205" s="5" t="n">
        <f aca="false">E206+E1292+E1304</f>
        <v>103116390.35</v>
      </c>
      <c r="F205" s="5" t="n">
        <f aca="false">F206+F1292+F1304</f>
        <v>58163081.41</v>
      </c>
    </row>
    <row r="206" customFormat="false" ht="12.75" hidden="false" customHeight="true" outlineLevel="0" collapsed="false">
      <c r="A206" s="4" t="s">
        <v>411</v>
      </c>
      <c r="B206" s="4" t="s">
        <v>412</v>
      </c>
      <c r="C206" s="5" t="n">
        <f aca="false">C207+C1235+C1266+C1275</f>
        <v>51513721.12</v>
      </c>
      <c r="D206" s="5" t="n">
        <f aca="false">D207+D1235+D1266+D1275</f>
        <v>104912177.75</v>
      </c>
      <c r="E206" s="5" t="n">
        <f aca="false">E207+E1235+E1266+E1275</f>
        <v>103085560.3</v>
      </c>
      <c r="F206" s="5" t="n">
        <f aca="false">F207+F1235+F1266+F1275</f>
        <v>49687103.67</v>
      </c>
    </row>
    <row r="207" customFormat="false" ht="12.75" hidden="false" customHeight="true" outlineLevel="0" collapsed="false">
      <c r="A207" s="4" t="s">
        <v>413</v>
      </c>
      <c r="B207" s="4" t="s">
        <v>414</v>
      </c>
      <c r="C207" s="5" t="n">
        <f aca="false">C208+C575+C606+C1136</f>
        <v>3922052.53</v>
      </c>
      <c r="D207" s="5" t="n">
        <f aca="false">D208+D575+D606+D1136</f>
        <v>31566023.89</v>
      </c>
      <c r="E207" s="5" t="n">
        <f aca="false">E208+E575+E606+E1136</f>
        <v>31253054.83</v>
      </c>
      <c r="F207" s="5" t="n">
        <f aca="false">F208+F575+F606+F1136</f>
        <v>3609083.47</v>
      </c>
    </row>
    <row r="208" customFormat="false" ht="12.75" hidden="false" customHeight="true" outlineLevel="0" collapsed="false">
      <c r="A208" s="4" t="s">
        <v>415</v>
      </c>
      <c r="B208" s="4" t="s">
        <v>416</v>
      </c>
      <c r="C208" s="5" t="n">
        <f aca="false">SUM(C209:C574)</f>
        <v>2254855.03</v>
      </c>
      <c r="D208" s="5" t="n">
        <f aca="false">SUM(D209:D574)</f>
        <v>6972031.65000001</v>
      </c>
      <c r="E208" s="5" t="n">
        <f aca="false">SUM(E209:E574)</f>
        <v>6379584.37</v>
      </c>
      <c r="F208" s="5" t="n">
        <f aca="false">SUM(F209:F574)</f>
        <v>1662407.75</v>
      </c>
    </row>
    <row r="209" customFormat="false" ht="12.75" hidden="false" customHeight="true" outlineLevel="0" collapsed="false">
      <c r="A209" s="4" t="s">
        <v>417</v>
      </c>
      <c r="B209" s="4" t="s">
        <v>418</v>
      </c>
      <c r="C209" s="5" t="n">
        <v>82388.5</v>
      </c>
      <c r="D209" s="5" t="n">
        <v>378679.75</v>
      </c>
      <c r="E209" s="5" t="n">
        <v>318696.15</v>
      </c>
      <c r="F209" s="5" t="n">
        <v>22404.9</v>
      </c>
    </row>
    <row r="210" customFormat="false" ht="12.75" hidden="false" customHeight="true" outlineLevel="0" collapsed="false">
      <c r="A210" s="4" t="s">
        <v>419</v>
      </c>
      <c r="B210" s="4" t="s">
        <v>420</v>
      </c>
      <c r="C210" s="5" t="n">
        <v>13528.23</v>
      </c>
      <c r="D210" s="5" t="n">
        <v>41009.71</v>
      </c>
      <c r="E210" s="5" t="n">
        <v>44039.8</v>
      </c>
      <c r="F210" s="5" t="n">
        <v>16558.32</v>
      </c>
    </row>
    <row r="211" customFormat="false" ht="12.75" hidden="false" customHeight="true" outlineLevel="0" collapsed="false">
      <c r="A211" s="4" t="s">
        <v>421</v>
      </c>
      <c r="B211" s="4" t="s">
        <v>422</v>
      </c>
      <c r="C211" s="5" t="n">
        <v>7679.7</v>
      </c>
      <c r="D211" s="5" t="n">
        <v>13658.1</v>
      </c>
      <c r="E211" s="5" t="n">
        <v>14225.34</v>
      </c>
      <c r="F211" s="5" t="n">
        <v>8246.94</v>
      </c>
    </row>
    <row r="212" customFormat="false" ht="12.75" hidden="false" customHeight="true" outlineLevel="0" collapsed="false">
      <c r="A212" s="4" t="s">
        <v>423</v>
      </c>
      <c r="B212" s="4" t="s">
        <v>424</v>
      </c>
      <c r="C212" s="5" t="n">
        <v>2254.4</v>
      </c>
      <c r="D212" s="5" t="n">
        <v>28817.06</v>
      </c>
      <c r="E212" s="5" t="n">
        <v>26562.66</v>
      </c>
      <c r="F212" s="5" t="n">
        <v>0</v>
      </c>
    </row>
    <row r="213" customFormat="false" ht="12.75" hidden="false" customHeight="true" outlineLevel="0" collapsed="false">
      <c r="A213" s="4" t="s">
        <v>425</v>
      </c>
      <c r="B213" s="4" t="s">
        <v>426</v>
      </c>
      <c r="C213" s="5" t="n">
        <v>0</v>
      </c>
      <c r="D213" s="5" t="n">
        <v>2834.71</v>
      </c>
      <c r="E213" s="5" t="n">
        <v>3886.01</v>
      </c>
      <c r="F213" s="5" t="n">
        <v>1051.3</v>
      </c>
    </row>
    <row r="214" customFormat="false" ht="12.75" hidden="false" customHeight="true" outlineLevel="0" collapsed="false">
      <c r="A214" s="4" t="s">
        <v>427</v>
      </c>
      <c r="B214" s="4" t="s">
        <v>428</v>
      </c>
      <c r="C214" s="5" t="n">
        <v>912.8</v>
      </c>
      <c r="D214" s="5" t="n">
        <v>5163.74</v>
      </c>
      <c r="E214" s="5" t="n">
        <v>10256.92</v>
      </c>
      <c r="F214" s="5" t="n">
        <v>6005.98</v>
      </c>
    </row>
    <row r="215" customFormat="false" ht="12.75" hidden="false" customHeight="true" outlineLevel="0" collapsed="false">
      <c r="A215" s="4" t="s">
        <v>429</v>
      </c>
      <c r="B215" s="4" t="s">
        <v>430</v>
      </c>
      <c r="C215" s="5" t="n">
        <v>410.4</v>
      </c>
      <c r="D215" s="5" t="n">
        <v>410.4</v>
      </c>
      <c r="E215" s="5" t="n">
        <v>0</v>
      </c>
      <c r="F215" s="5" t="n">
        <v>0</v>
      </c>
    </row>
    <row r="216" customFormat="false" ht="12.75" hidden="false" customHeight="true" outlineLevel="0" collapsed="false">
      <c r="A216" s="4" t="s">
        <v>431</v>
      </c>
      <c r="B216" s="4" t="s">
        <v>432</v>
      </c>
      <c r="C216" s="5" t="n">
        <v>53671.8</v>
      </c>
      <c r="D216" s="5" t="n">
        <v>160823.8</v>
      </c>
      <c r="E216" s="5" t="n">
        <v>150404.2</v>
      </c>
      <c r="F216" s="5" t="n">
        <v>43252.2</v>
      </c>
    </row>
    <row r="217" customFormat="false" ht="12.75" hidden="false" customHeight="true" outlineLevel="0" collapsed="false">
      <c r="A217" s="4" t="s">
        <v>433</v>
      </c>
      <c r="B217" s="4" t="s">
        <v>434</v>
      </c>
      <c r="C217" s="5" t="n">
        <v>75667.2</v>
      </c>
      <c r="D217" s="5" t="n">
        <v>205694.15</v>
      </c>
      <c r="E217" s="5" t="n">
        <v>186512.15</v>
      </c>
      <c r="F217" s="5" t="n">
        <v>56485.2</v>
      </c>
    </row>
    <row r="218" customFormat="false" ht="12.75" hidden="false" customHeight="true" outlineLevel="0" collapsed="false">
      <c r="A218" s="4" t="s">
        <v>435</v>
      </c>
      <c r="B218" s="4" t="s">
        <v>436</v>
      </c>
      <c r="C218" s="5" t="n">
        <v>0</v>
      </c>
      <c r="D218" s="5" t="n">
        <v>436.5</v>
      </c>
      <c r="E218" s="5" t="n">
        <v>436.5</v>
      </c>
      <c r="F218" s="5" t="n">
        <v>0</v>
      </c>
    </row>
    <row r="219" customFormat="false" ht="12.75" hidden="false" customHeight="true" outlineLevel="0" collapsed="false">
      <c r="A219" s="4" t="s">
        <v>437</v>
      </c>
      <c r="B219" s="4" t="s">
        <v>438</v>
      </c>
      <c r="C219" s="5" t="n">
        <v>326</v>
      </c>
      <c r="D219" s="5" t="n">
        <v>0</v>
      </c>
      <c r="E219" s="5" t="n">
        <v>0</v>
      </c>
      <c r="F219" s="5" t="n">
        <v>326</v>
      </c>
    </row>
    <row r="220" customFormat="false" ht="12.75" hidden="false" customHeight="true" outlineLevel="0" collapsed="false">
      <c r="A220" s="4" t="s">
        <v>439</v>
      </c>
      <c r="B220" s="4" t="s">
        <v>440</v>
      </c>
      <c r="C220" s="5" t="n">
        <v>1581</v>
      </c>
      <c r="D220" s="5" t="n">
        <v>4848.2</v>
      </c>
      <c r="E220" s="5" t="n">
        <v>3267.2</v>
      </c>
      <c r="F220" s="5" t="n">
        <v>0</v>
      </c>
    </row>
    <row r="221" customFormat="false" ht="12.75" hidden="false" customHeight="true" outlineLevel="0" collapsed="false">
      <c r="A221" s="4" t="s">
        <v>441</v>
      </c>
      <c r="B221" s="4" t="s">
        <v>442</v>
      </c>
      <c r="C221" s="5" t="n">
        <v>0</v>
      </c>
      <c r="D221" s="5" t="n">
        <v>100.54</v>
      </c>
      <c r="E221" s="5" t="n">
        <v>100.54</v>
      </c>
      <c r="F221" s="5" t="n">
        <v>0</v>
      </c>
    </row>
    <row r="222" customFormat="false" ht="12.75" hidden="false" customHeight="true" outlineLevel="0" collapsed="false">
      <c r="A222" s="4" t="s">
        <v>443</v>
      </c>
      <c r="B222" s="4" t="s">
        <v>444</v>
      </c>
      <c r="C222" s="5" t="n">
        <v>0</v>
      </c>
      <c r="D222" s="5" t="n">
        <v>3361.21</v>
      </c>
      <c r="E222" s="5" t="n">
        <v>3361.21</v>
      </c>
      <c r="F222" s="5" t="n">
        <v>0</v>
      </c>
    </row>
    <row r="223" customFormat="false" ht="12.75" hidden="false" customHeight="true" outlineLevel="0" collapsed="false">
      <c r="A223" s="4" t="s">
        <v>445</v>
      </c>
      <c r="B223" s="4" t="s">
        <v>446</v>
      </c>
      <c r="C223" s="5" t="n">
        <v>29589.56</v>
      </c>
      <c r="D223" s="5" t="n">
        <v>0</v>
      </c>
      <c r="E223" s="5" t="n">
        <v>0</v>
      </c>
      <c r="F223" s="5" t="n">
        <v>29589.56</v>
      </c>
    </row>
    <row r="224" customFormat="false" ht="12.75" hidden="false" customHeight="true" outlineLevel="0" collapsed="false">
      <c r="A224" s="4" t="s">
        <v>447</v>
      </c>
      <c r="B224" s="4" t="s">
        <v>448</v>
      </c>
      <c r="C224" s="5" t="n">
        <v>26530</v>
      </c>
      <c r="D224" s="5" t="n">
        <v>26530</v>
      </c>
      <c r="E224" s="5" t="n">
        <v>1013.7</v>
      </c>
      <c r="F224" s="5" t="n">
        <v>1013.7</v>
      </c>
    </row>
    <row r="225" customFormat="false" ht="12.75" hidden="false" customHeight="true" outlineLevel="0" collapsed="false">
      <c r="A225" s="4" t="s">
        <v>449</v>
      </c>
      <c r="B225" s="4" t="s">
        <v>450</v>
      </c>
      <c r="C225" s="5" t="n">
        <v>502.75</v>
      </c>
      <c r="D225" s="5" t="n">
        <v>1723.75</v>
      </c>
      <c r="E225" s="5" t="n">
        <v>1221</v>
      </c>
      <c r="F225" s="5" t="n">
        <v>0</v>
      </c>
    </row>
    <row r="226" customFormat="false" ht="12.75" hidden="false" customHeight="true" outlineLevel="0" collapsed="false">
      <c r="A226" s="4" t="s">
        <v>451</v>
      </c>
      <c r="B226" s="4" t="s">
        <v>452</v>
      </c>
      <c r="C226" s="5" t="n">
        <v>1054</v>
      </c>
      <c r="D226" s="5" t="n">
        <v>1054</v>
      </c>
      <c r="E226" s="5" t="n">
        <v>0</v>
      </c>
      <c r="F226" s="5" t="n">
        <v>0</v>
      </c>
    </row>
    <row r="227" customFormat="false" ht="12.75" hidden="false" customHeight="true" outlineLevel="0" collapsed="false">
      <c r="A227" s="4" t="s">
        <v>453</v>
      </c>
      <c r="B227" s="4" t="s">
        <v>454</v>
      </c>
      <c r="C227" s="5" t="n">
        <v>0</v>
      </c>
      <c r="D227" s="5" t="n">
        <v>167.9</v>
      </c>
      <c r="E227" s="5" t="n">
        <v>167.9</v>
      </c>
      <c r="F227" s="5" t="n">
        <v>0</v>
      </c>
    </row>
    <row r="228" customFormat="false" ht="12.75" hidden="false" customHeight="true" outlineLevel="0" collapsed="false">
      <c r="A228" s="4" t="s">
        <v>455</v>
      </c>
      <c r="B228" s="4" t="s">
        <v>456</v>
      </c>
      <c r="C228" s="5" t="n">
        <v>0</v>
      </c>
      <c r="D228" s="5" t="n">
        <v>636.8</v>
      </c>
      <c r="E228" s="5" t="n">
        <v>636.8</v>
      </c>
      <c r="F228" s="5" t="n">
        <v>0</v>
      </c>
    </row>
    <row r="229" customFormat="false" ht="12.75" hidden="false" customHeight="true" outlineLevel="0" collapsed="false">
      <c r="A229" s="4" t="s">
        <v>457</v>
      </c>
      <c r="B229" s="4" t="s">
        <v>458</v>
      </c>
      <c r="C229" s="5" t="n">
        <v>0</v>
      </c>
      <c r="D229" s="5" t="n">
        <v>440</v>
      </c>
      <c r="E229" s="5" t="n">
        <v>440</v>
      </c>
      <c r="F229" s="5" t="n">
        <v>0</v>
      </c>
    </row>
    <row r="230" customFormat="false" ht="12.75" hidden="false" customHeight="true" outlineLevel="0" collapsed="false">
      <c r="A230" s="4" t="s">
        <v>459</v>
      </c>
      <c r="B230" s="4" t="s">
        <v>460</v>
      </c>
      <c r="C230" s="5" t="n">
        <v>11531.82</v>
      </c>
      <c r="D230" s="5" t="n">
        <v>0</v>
      </c>
      <c r="E230" s="5" t="n">
        <v>0</v>
      </c>
      <c r="F230" s="5" t="n">
        <v>11531.82</v>
      </c>
    </row>
    <row r="231" customFormat="false" ht="12.75" hidden="false" customHeight="true" outlineLevel="0" collapsed="false">
      <c r="A231" s="4" t="s">
        <v>461</v>
      </c>
      <c r="B231" s="4" t="s">
        <v>462</v>
      </c>
      <c r="C231" s="5" t="n">
        <v>26852.85</v>
      </c>
      <c r="D231" s="5" t="n">
        <v>102237.15</v>
      </c>
      <c r="E231" s="5" t="n">
        <v>97507.16</v>
      </c>
      <c r="F231" s="5" t="n">
        <v>22122.86</v>
      </c>
    </row>
    <row r="232" customFormat="false" ht="12.75" hidden="false" customHeight="true" outlineLevel="0" collapsed="false">
      <c r="A232" s="4" t="s">
        <v>463</v>
      </c>
      <c r="B232" s="4" t="s">
        <v>464</v>
      </c>
      <c r="C232" s="5" t="n">
        <v>1485</v>
      </c>
      <c r="D232" s="5" t="n">
        <v>1485</v>
      </c>
      <c r="E232" s="5" t="n">
        <v>0</v>
      </c>
      <c r="F232" s="5" t="n">
        <v>0</v>
      </c>
    </row>
    <row r="233" customFormat="false" ht="12.75" hidden="false" customHeight="true" outlineLevel="0" collapsed="false">
      <c r="A233" s="4" t="s">
        <v>465</v>
      </c>
      <c r="B233" s="4" t="s">
        <v>466</v>
      </c>
      <c r="C233" s="5" t="n">
        <v>405</v>
      </c>
      <c r="D233" s="5" t="n">
        <v>405</v>
      </c>
      <c r="E233" s="5" t="n">
        <v>0</v>
      </c>
      <c r="F233" s="5" t="n">
        <v>0</v>
      </c>
    </row>
    <row r="234" customFormat="false" ht="12.75" hidden="false" customHeight="true" outlineLevel="0" collapsed="false">
      <c r="A234" s="4" t="s">
        <v>467</v>
      </c>
      <c r="B234" s="4" t="s">
        <v>468</v>
      </c>
      <c r="C234" s="5" t="n">
        <v>46523.86</v>
      </c>
      <c r="D234" s="5" t="n">
        <v>0</v>
      </c>
      <c r="E234" s="5" t="n">
        <v>0</v>
      </c>
      <c r="F234" s="5" t="n">
        <v>46523.86</v>
      </c>
    </row>
    <row r="235" customFormat="false" ht="12.75" hidden="false" customHeight="true" outlineLevel="0" collapsed="false">
      <c r="A235" s="4" t="s">
        <v>469</v>
      </c>
      <c r="B235" s="4" t="s">
        <v>470</v>
      </c>
      <c r="C235" s="5" t="n">
        <v>102.42</v>
      </c>
      <c r="D235" s="5" t="n">
        <v>102.42</v>
      </c>
      <c r="E235" s="5" t="n">
        <v>0</v>
      </c>
      <c r="F235" s="5" t="n">
        <v>0</v>
      </c>
    </row>
    <row r="236" customFormat="false" ht="12.75" hidden="false" customHeight="true" outlineLevel="0" collapsed="false">
      <c r="A236" s="4" t="s">
        <v>471</v>
      </c>
      <c r="B236" s="4" t="s">
        <v>472</v>
      </c>
      <c r="C236" s="5" t="n">
        <v>4400</v>
      </c>
      <c r="D236" s="5" t="n">
        <v>9900</v>
      </c>
      <c r="E236" s="5" t="n">
        <v>14200</v>
      </c>
      <c r="F236" s="5" t="n">
        <v>8700</v>
      </c>
    </row>
    <row r="237" customFormat="false" ht="12.75" hidden="false" customHeight="true" outlineLevel="0" collapsed="false">
      <c r="A237" s="4" t="s">
        <v>473</v>
      </c>
      <c r="B237" s="4" t="s">
        <v>474</v>
      </c>
      <c r="C237" s="5" t="n">
        <v>4465</v>
      </c>
      <c r="D237" s="5" t="n">
        <v>8264</v>
      </c>
      <c r="E237" s="5" t="n">
        <v>3799</v>
      </c>
      <c r="F237" s="5" t="n">
        <v>0</v>
      </c>
    </row>
    <row r="238" customFormat="false" ht="12.75" hidden="false" customHeight="true" outlineLevel="0" collapsed="false">
      <c r="A238" s="4" t="s">
        <v>475</v>
      </c>
      <c r="B238" s="4" t="s">
        <v>476</v>
      </c>
      <c r="C238" s="5" t="n">
        <v>0</v>
      </c>
      <c r="D238" s="5" t="n">
        <v>874</v>
      </c>
      <c r="E238" s="5" t="n">
        <v>874</v>
      </c>
      <c r="F238" s="5" t="n">
        <v>0</v>
      </c>
    </row>
    <row r="239" customFormat="false" ht="12.75" hidden="false" customHeight="true" outlineLevel="0" collapsed="false">
      <c r="A239" s="4" t="s">
        <v>477</v>
      </c>
      <c r="B239" s="4" t="s">
        <v>478</v>
      </c>
      <c r="C239" s="5" t="n">
        <v>1134</v>
      </c>
      <c r="D239" s="5" t="n">
        <v>4673.5</v>
      </c>
      <c r="E239" s="5" t="n">
        <v>4219.9</v>
      </c>
      <c r="F239" s="5" t="n">
        <v>680.4</v>
      </c>
    </row>
    <row r="240" customFormat="false" ht="12.75" hidden="false" customHeight="true" outlineLevel="0" collapsed="false">
      <c r="A240" s="4" t="s">
        <v>479</v>
      </c>
      <c r="B240" s="4" t="s">
        <v>480</v>
      </c>
      <c r="C240" s="5" t="n">
        <v>13650</v>
      </c>
      <c r="D240" s="5" t="n">
        <v>71250</v>
      </c>
      <c r="E240" s="5" t="n">
        <v>57600</v>
      </c>
      <c r="F240" s="5" t="n">
        <v>0</v>
      </c>
    </row>
    <row r="241" customFormat="false" ht="12.75" hidden="false" customHeight="true" outlineLevel="0" collapsed="false">
      <c r="A241" s="4" t="s">
        <v>481</v>
      </c>
      <c r="B241" s="4" t="s">
        <v>482</v>
      </c>
      <c r="C241" s="5" t="n">
        <v>0</v>
      </c>
      <c r="D241" s="5" t="n">
        <v>117.43</v>
      </c>
      <c r="E241" s="5" t="n">
        <v>117.43</v>
      </c>
      <c r="F241" s="5" t="n">
        <v>0</v>
      </c>
    </row>
    <row r="242" customFormat="false" ht="12.75" hidden="false" customHeight="true" outlineLevel="0" collapsed="false">
      <c r="A242" s="4" t="s">
        <v>483</v>
      </c>
      <c r="B242" s="4" t="s">
        <v>484</v>
      </c>
      <c r="C242" s="5" t="n">
        <v>1440</v>
      </c>
      <c r="D242" s="5" t="n">
        <v>0</v>
      </c>
      <c r="E242" s="5" t="n">
        <v>0</v>
      </c>
      <c r="F242" s="5" t="n">
        <v>1440</v>
      </c>
    </row>
    <row r="243" customFormat="false" ht="12.75" hidden="false" customHeight="true" outlineLevel="0" collapsed="false">
      <c r="A243" s="4" t="s">
        <v>485</v>
      </c>
      <c r="B243" s="4" t="s">
        <v>486</v>
      </c>
      <c r="C243" s="5" t="n">
        <v>5742.39</v>
      </c>
      <c r="D243" s="5" t="n">
        <v>0</v>
      </c>
      <c r="E243" s="5" t="n">
        <v>0</v>
      </c>
      <c r="F243" s="5" t="n">
        <v>5742.39</v>
      </c>
    </row>
    <row r="244" customFormat="false" ht="12.75" hidden="false" customHeight="true" outlineLevel="0" collapsed="false">
      <c r="A244" s="4" t="s">
        <v>487</v>
      </c>
      <c r="B244" s="4" t="s">
        <v>488</v>
      </c>
      <c r="C244" s="5" t="n">
        <v>0</v>
      </c>
      <c r="D244" s="5" t="n">
        <v>51339.25</v>
      </c>
      <c r="E244" s="5" t="n">
        <v>76484.37</v>
      </c>
      <c r="F244" s="5" t="n">
        <v>25145.12</v>
      </c>
    </row>
    <row r="245" customFormat="false" ht="12.75" hidden="false" customHeight="true" outlineLevel="0" collapsed="false">
      <c r="A245" s="4" t="s">
        <v>489</v>
      </c>
      <c r="B245" s="4" t="s">
        <v>490</v>
      </c>
      <c r="C245" s="5" t="n">
        <v>0</v>
      </c>
      <c r="D245" s="5" t="n">
        <v>231.5</v>
      </c>
      <c r="E245" s="5" t="n">
        <v>231.5</v>
      </c>
      <c r="F245" s="5" t="n">
        <v>0</v>
      </c>
    </row>
    <row r="246" customFormat="false" ht="12.75" hidden="false" customHeight="true" outlineLevel="0" collapsed="false">
      <c r="A246" s="4" t="s">
        <v>491</v>
      </c>
      <c r="B246" s="4" t="s">
        <v>492</v>
      </c>
      <c r="C246" s="5" t="n">
        <v>0</v>
      </c>
      <c r="D246" s="5" t="n">
        <v>1365</v>
      </c>
      <c r="E246" s="5" t="n">
        <v>1365</v>
      </c>
      <c r="F246" s="5" t="n">
        <v>0</v>
      </c>
    </row>
    <row r="247" customFormat="false" ht="12.75" hidden="false" customHeight="true" outlineLevel="0" collapsed="false">
      <c r="A247" s="4" t="s">
        <v>493</v>
      </c>
      <c r="B247" s="4" t="s">
        <v>494</v>
      </c>
      <c r="C247" s="5" t="n">
        <v>3612.29</v>
      </c>
      <c r="D247" s="5" t="n">
        <v>0</v>
      </c>
      <c r="E247" s="5" t="n">
        <v>0</v>
      </c>
      <c r="F247" s="5" t="n">
        <v>3612.29</v>
      </c>
    </row>
    <row r="248" customFormat="false" ht="12.75" hidden="false" customHeight="true" outlineLevel="0" collapsed="false">
      <c r="A248" s="4" t="s">
        <v>495</v>
      </c>
      <c r="B248" s="4" t="s">
        <v>496</v>
      </c>
      <c r="C248" s="5" t="n">
        <v>15840</v>
      </c>
      <c r="D248" s="5" t="n">
        <v>59249</v>
      </c>
      <c r="E248" s="5" t="n">
        <v>70644.56</v>
      </c>
      <c r="F248" s="5" t="n">
        <v>27235.56</v>
      </c>
    </row>
    <row r="249" customFormat="false" ht="12.75" hidden="false" customHeight="true" outlineLevel="0" collapsed="false">
      <c r="A249" s="4" t="s">
        <v>497</v>
      </c>
      <c r="B249" s="4" t="s">
        <v>498</v>
      </c>
      <c r="C249" s="5" t="n">
        <v>1752.32</v>
      </c>
      <c r="D249" s="5" t="n">
        <v>493.87</v>
      </c>
      <c r="E249" s="5" t="n">
        <v>502.58</v>
      </c>
      <c r="F249" s="5" t="n">
        <v>1761.03</v>
      </c>
    </row>
    <row r="250" customFormat="false" ht="12.75" hidden="false" customHeight="true" outlineLevel="0" collapsed="false">
      <c r="A250" s="4" t="s">
        <v>499</v>
      </c>
      <c r="B250" s="4" t="s">
        <v>500</v>
      </c>
      <c r="C250" s="5" t="n">
        <v>3561.68</v>
      </c>
      <c r="D250" s="5" t="n">
        <v>13600.37</v>
      </c>
      <c r="E250" s="5" t="n">
        <v>10038.69</v>
      </c>
      <c r="F250" s="5" t="n">
        <v>0</v>
      </c>
    </row>
    <row r="251" customFormat="false" ht="12.75" hidden="false" customHeight="true" outlineLevel="0" collapsed="false">
      <c r="A251" s="4" t="s">
        <v>501</v>
      </c>
      <c r="B251" s="4" t="s">
        <v>502</v>
      </c>
      <c r="C251" s="5" t="n">
        <v>137611.49</v>
      </c>
      <c r="D251" s="5" t="n">
        <v>404667.38</v>
      </c>
      <c r="E251" s="5" t="n">
        <v>402365.21</v>
      </c>
      <c r="F251" s="5" t="n">
        <v>135309.32</v>
      </c>
    </row>
    <row r="252" customFormat="false" ht="12.75" hidden="false" customHeight="true" outlineLevel="0" collapsed="false">
      <c r="A252" s="4" t="s">
        <v>503</v>
      </c>
      <c r="B252" s="4" t="s">
        <v>504</v>
      </c>
      <c r="C252" s="5" t="n">
        <v>7018.89</v>
      </c>
      <c r="D252" s="5" t="n">
        <v>8782.18</v>
      </c>
      <c r="E252" s="5" t="n">
        <v>1763.29</v>
      </c>
      <c r="F252" s="5" t="n">
        <v>0</v>
      </c>
    </row>
    <row r="253" customFormat="false" ht="12.75" hidden="false" customHeight="true" outlineLevel="0" collapsed="false">
      <c r="A253" s="4" t="s">
        <v>505</v>
      </c>
      <c r="B253" s="4" t="s">
        <v>506</v>
      </c>
      <c r="C253" s="5" t="n">
        <v>0</v>
      </c>
      <c r="D253" s="5" t="n">
        <v>1594.47</v>
      </c>
      <c r="E253" s="5" t="n">
        <v>1594.47</v>
      </c>
      <c r="F253" s="5" t="n">
        <v>0</v>
      </c>
    </row>
    <row r="254" customFormat="false" ht="12.75" hidden="false" customHeight="true" outlineLevel="0" collapsed="false">
      <c r="A254" s="4" t="s">
        <v>507</v>
      </c>
      <c r="B254" s="4" t="s">
        <v>508</v>
      </c>
      <c r="C254" s="5" t="n">
        <v>12716</v>
      </c>
      <c r="D254" s="5" t="n">
        <v>26521.1</v>
      </c>
      <c r="E254" s="5" t="n">
        <v>13805.1</v>
      </c>
      <c r="F254" s="5" t="n">
        <v>0</v>
      </c>
    </row>
    <row r="255" customFormat="false" ht="12.75" hidden="false" customHeight="true" outlineLevel="0" collapsed="false">
      <c r="A255" s="4" t="s">
        <v>509</v>
      </c>
      <c r="B255" s="4" t="s">
        <v>510</v>
      </c>
      <c r="C255" s="5" t="n">
        <v>14088.49</v>
      </c>
      <c r="D255" s="5" t="n">
        <v>25884.2</v>
      </c>
      <c r="E255" s="5" t="n">
        <v>12894.71</v>
      </c>
      <c r="F255" s="5" t="n">
        <v>1099</v>
      </c>
    </row>
    <row r="256" customFormat="false" ht="12.75" hidden="false" customHeight="true" outlineLevel="0" collapsed="false">
      <c r="A256" s="4" t="s">
        <v>511</v>
      </c>
      <c r="B256" s="4" t="s">
        <v>512</v>
      </c>
      <c r="C256" s="5" t="n">
        <v>0</v>
      </c>
      <c r="D256" s="5" t="n">
        <v>4576</v>
      </c>
      <c r="E256" s="5" t="n">
        <v>4576</v>
      </c>
      <c r="F256" s="5" t="n">
        <v>0</v>
      </c>
    </row>
    <row r="257" customFormat="false" ht="12.75" hidden="false" customHeight="true" outlineLevel="0" collapsed="false">
      <c r="A257" s="4" t="s">
        <v>513</v>
      </c>
      <c r="B257" s="4" t="s">
        <v>514</v>
      </c>
      <c r="C257" s="5" t="n">
        <v>0</v>
      </c>
      <c r="D257" s="5" t="n">
        <v>9000</v>
      </c>
      <c r="E257" s="5" t="n">
        <v>9000</v>
      </c>
      <c r="F257" s="5" t="n">
        <v>0</v>
      </c>
    </row>
    <row r="258" customFormat="false" ht="12.75" hidden="false" customHeight="true" outlineLevel="0" collapsed="false">
      <c r="A258" s="4" t="s">
        <v>515</v>
      </c>
      <c r="B258" s="4" t="s">
        <v>516</v>
      </c>
      <c r="C258" s="5" t="n">
        <v>0</v>
      </c>
      <c r="D258" s="5" t="n">
        <v>1830.8</v>
      </c>
      <c r="E258" s="5" t="n">
        <v>3704.8</v>
      </c>
      <c r="F258" s="5" t="n">
        <v>1874</v>
      </c>
    </row>
    <row r="259" customFormat="false" ht="12.75" hidden="false" customHeight="true" outlineLevel="0" collapsed="false">
      <c r="A259" s="4" t="s">
        <v>517</v>
      </c>
      <c r="B259" s="4" t="s">
        <v>518</v>
      </c>
      <c r="C259" s="5" t="n">
        <v>0</v>
      </c>
      <c r="D259" s="5" t="n">
        <v>3700</v>
      </c>
      <c r="E259" s="5" t="n">
        <v>5232.5</v>
      </c>
      <c r="F259" s="5" t="n">
        <v>1532.5</v>
      </c>
    </row>
    <row r="260" customFormat="false" ht="12.75" hidden="false" customHeight="true" outlineLevel="0" collapsed="false">
      <c r="A260" s="4" t="s">
        <v>519</v>
      </c>
      <c r="B260" s="4" t="s">
        <v>520</v>
      </c>
      <c r="C260" s="5" t="n">
        <v>500</v>
      </c>
      <c r="D260" s="5" t="n">
        <v>14548.33</v>
      </c>
      <c r="E260" s="5" t="n">
        <v>14798.33</v>
      </c>
      <c r="F260" s="5" t="n">
        <v>750</v>
      </c>
    </row>
    <row r="261" customFormat="false" ht="12.75" hidden="false" customHeight="true" outlineLevel="0" collapsed="false">
      <c r="A261" s="4" t="s">
        <v>521</v>
      </c>
      <c r="B261" s="4" t="s">
        <v>522</v>
      </c>
      <c r="C261" s="5" t="n">
        <v>3058.27</v>
      </c>
      <c r="D261" s="5" t="n">
        <v>15358.82</v>
      </c>
      <c r="E261" s="5" t="n">
        <v>12835.15</v>
      </c>
      <c r="F261" s="5" t="n">
        <v>534.6</v>
      </c>
    </row>
    <row r="262" customFormat="false" ht="12.75" hidden="false" customHeight="true" outlineLevel="0" collapsed="false">
      <c r="A262" s="4" t="s">
        <v>523</v>
      </c>
      <c r="B262" s="4" t="s">
        <v>524</v>
      </c>
      <c r="C262" s="5" t="n">
        <v>41800.5</v>
      </c>
      <c r="D262" s="5" t="n">
        <v>117835.5</v>
      </c>
      <c r="E262" s="5" t="n">
        <v>104622</v>
      </c>
      <c r="F262" s="5" t="n">
        <v>28587</v>
      </c>
    </row>
    <row r="263" customFormat="false" ht="12.75" hidden="false" customHeight="true" outlineLevel="0" collapsed="false">
      <c r="A263" s="4" t="s">
        <v>525</v>
      </c>
      <c r="B263" s="4" t="s">
        <v>526</v>
      </c>
      <c r="C263" s="5" t="n">
        <v>0</v>
      </c>
      <c r="D263" s="5" t="n">
        <v>1178.8</v>
      </c>
      <c r="E263" s="5" t="n">
        <v>1178.8</v>
      </c>
      <c r="F263" s="5" t="n">
        <v>0</v>
      </c>
    </row>
    <row r="264" customFormat="false" ht="12.75" hidden="false" customHeight="true" outlineLevel="0" collapsed="false">
      <c r="A264" s="4" t="s">
        <v>527</v>
      </c>
      <c r="B264" s="4" t="s">
        <v>528</v>
      </c>
      <c r="C264" s="5" t="n">
        <v>0</v>
      </c>
      <c r="D264" s="5" t="n">
        <v>375</v>
      </c>
      <c r="E264" s="5" t="n">
        <v>375</v>
      </c>
      <c r="F264" s="5" t="n">
        <v>0</v>
      </c>
    </row>
    <row r="265" customFormat="false" ht="12.75" hidden="false" customHeight="true" outlineLevel="0" collapsed="false">
      <c r="A265" s="4" t="s">
        <v>529</v>
      </c>
      <c r="B265" s="4" t="s">
        <v>530</v>
      </c>
      <c r="C265" s="5" t="n">
        <v>0</v>
      </c>
      <c r="D265" s="5" t="n">
        <v>660.5</v>
      </c>
      <c r="E265" s="5" t="n">
        <v>660.5</v>
      </c>
      <c r="F265" s="5" t="n">
        <v>0</v>
      </c>
    </row>
    <row r="266" customFormat="false" ht="12.75" hidden="false" customHeight="true" outlineLevel="0" collapsed="false">
      <c r="A266" s="4" t="s">
        <v>531</v>
      </c>
      <c r="B266" s="4" t="s">
        <v>532</v>
      </c>
      <c r="C266" s="5" t="n">
        <v>9140.2</v>
      </c>
      <c r="D266" s="5" t="n">
        <v>9140.2</v>
      </c>
      <c r="E266" s="5" t="n">
        <v>188.76</v>
      </c>
      <c r="F266" s="5" t="n">
        <v>188.76</v>
      </c>
    </row>
    <row r="267" customFormat="false" ht="12.75" hidden="false" customHeight="true" outlineLevel="0" collapsed="false">
      <c r="A267" s="4" t="s">
        <v>533</v>
      </c>
      <c r="B267" s="4" t="s">
        <v>534</v>
      </c>
      <c r="C267" s="5" t="n">
        <v>1140</v>
      </c>
      <c r="D267" s="5" t="n">
        <v>3496</v>
      </c>
      <c r="E267" s="5" t="n">
        <v>2356</v>
      </c>
      <c r="F267" s="5" t="n">
        <v>0</v>
      </c>
    </row>
    <row r="268" customFormat="false" ht="12.75" hidden="false" customHeight="true" outlineLevel="0" collapsed="false">
      <c r="A268" s="4" t="s">
        <v>535</v>
      </c>
      <c r="B268" s="4" t="s">
        <v>536</v>
      </c>
      <c r="C268" s="5" t="n">
        <v>0</v>
      </c>
      <c r="D268" s="5" t="n">
        <v>42.6</v>
      </c>
      <c r="E268" s="5" t="n">
        <v>42.6</v>
      </c>
      <c r="F268" s="5" t="n">
        <v>0</v>
      </c>
    </row>
    <row r="269" customFormat="false" ht="12.75" hidden="false" customHeight="true" outlineLevel="0" collapsed="false">
      <c r="A269" s="4" t="s">
        <v>537</v>
      </c>
      <c r="B269" s="4" t="s">
        <v>538</v>
      </c>
      <c r="C269" s="5" t="n">
        <v>0</v>
      </c>
      <c r="D269" s="5" t="n">
        <v>2504.6</v>
      </c>
      <c r="E269" s="5" t="n">
        <v>2504.6</v>
      </c>
      <c r="F269" s="5" t="n">
        <v>0</v>
      </c>
    </row>
    <row r="270" customFormat="false" ht="12.75" hidden="false" customHeight="true" outlineLevel="0" collapsed="false">
      <c r="A270" s="4" t="s">
        <v>539</v>
      </c>
      <c r="B270" s="4" t="s">
        <v>540</v>
      </c>
      <c r="C270" s="5" t="n">
        <v>0</v>
      </c>
      <c r="D270" s="5" t="n">
        <v>1940.8</v>
      </c>
      <c r="E270" s="5" t="n">
        <v>1940.8</v>
      </c>
      <c r="F270" s="5" t="n">
        <v>0</v>
      </c>
    </row>
    <row r="271" customFormat="false" ht="12.75" hidden="false" customHeight="true" outlineLevel="0" collapsed="false">
      <c r="A271" s="4" t="s">
        <v>541</v>
      </c>
      <c r="B271" s="4" t="s">
        <v>542</v>
      </c>
      <c r="C271" s="5" t="n">
        <v>2100</v>
      </c>
      <c r="D271" s="5" t="n">
        <v>0</v>
      </c>
      <c r="E271" s="5" t="n">
        <v>0</v>
      </c>
      <c r="F271" s="5" t="n">
        <v>2100</v>
      </c>
    </row>
    <row r="272" customFormat="false" ht="12.75" hidden="false" customHeight="true" outlineLevel="0" collapsed="false">
      <c r="A272" s="4" t="s">
        <v>543</v>
      </c>
      <c r="B272" s="4" t="s">
        <v>544</v>
      </c>
      <c r="C272" s="5" t="n">
        <v>0</v>
      </c>
      <c r="D272" s="5" t="n">
        <v>2607.78</v>
      </c>
      <c r="E272" s="5" t="n">
        <v>2607.78</v>
      </c>
      <c r="F272" s="5" t="n">
        <v>0</v>
      </c>
    </row>
    <row r="273" customFormat="false" ht="12.75" hidden="false" customHeight="true" outlineLevel="0" collapsed="false">
      <c r="A273" s="4" t="s">
        <v>545</v>
      </c>
      <c r="B273" s="4" t="s">
        <v>546</v>
      </c>
      <c r="C273" s="5" t="n">
        <v>1921.55</v>
      </c>
      <c r="D273" s="5" t="n">
        <v>0</v>
      </c>
      <c r="E273" s="5" t="n">
        <v>0</v>
      </c>
      <c r="F273" s="5" t="n">
        <v>1921.55</v>
      </c>
    </row>
    <row r="274" customFormat="false" ht="12.75" hidden="false" customHeight="true" outlineLevel="0" collapsed="false">
      <c r="A274" s="4" t="s">
        <v>547</v>
      </c>
      <c r="B274" s="4" t="s">
        <v>548</v>
      </c>
      <c r="C274" s="5" t="n">
        <v>3360</v>
      </c>
      <c r="D274" s="5" t="n">
        <v>24297</v>
      </c>
      <c r="E274" s="5" t="n">
        <v>20937</v>
      </c>
      <c r="F274" s="5" t="n">
        <v>0</v>
      </c>
    </row>
    <row r="275" customFormat="false" ht="12.75" hidden="false" customHeight="true" outlineLevel="0" collapsed="false">
      <c r="A275" s="4" t="s">
        <v>549</v>
      </c>
      <c r="B275" s="4" t="s">
        <v>550</v>
      </c>
      <c r="C275" s="5" t="n">
        <v>0</v>
      </c>
      <c r="D275" s="5" t="n">
        <v>4640</v>
      </c>
      <c r="E275" s="5" t="n">
        <v>4640</v>
      </c>
      <c r="F275" s="5" t="n">
        <v>0</v>
      </c>
    </row>
    <row r="276" customFormat="false" ht="12.75" hidden="false" customHeight="true" outlineLevel="0" collapsed="false">
      <c r="A276" s="4" t="s">
        <v>551</v>
      </c>
      <c r="B276" s="4" t="s">
        <v>552</v>
      </c>
      <c r="C276" s="5" t="n">
        <v>75517.05</v>
      </c>
      <c r="D276" s="5" t="n">
        <v>127203.47</v>
      </c>
      <c r="E276" s="5" t="n">
        <v>67023.3</v>
      </c>
      <c r="F276" s="5" t="n">
        <v>15336.88</v>
      </c>
    </row>
    <row r="277" customFormat="false" ht="12.75" hidden="false" customHeight="true" outlineLevel="0" collapsed="false">
      <c r="A277" s="4" t="s">
        <v>553</v>
      </c>
      <c r="B277" s="4" t="s">
        <v>554</v>
      </c>
      <c r="C277" s="5" t="n">
        <v>0</v>
      </c>
      <c r="D277" s="5" t="n">
        <v>300.7</v>
      </c>
      <c r="E277" s="5" t="n">
        <v>300.7</v>
      </c>
      <c r="F277" s="5" t="n">
        <v>0</v>
      </c>
    </row>
    <row r="278" customFormat="false" ht="12.75" hidden="false" customHeight="true" outlineLevel="0" collapsed="false">
      <c r="A278" s="4" t="s">
        <v>555</v>
      </c>
      <c r="B278" s="4" t="s">
        <v>556</v>
      </c>
      <c r="C278" s="5" t="n">
        <v>0</v>
      </c>
      <c r="D278" s="5" t="n">
        <v>299</v>
      </c>
      <c r="E278" s="5" t="n">
        <v>299</v>
      </c>
      <c r="F278" s="5" t="n">
        <v>0</v>
      </c>
    </row>
    <row r="279" customFormat="false" ht="12.75" hidden="false" customHeight="true" outlineLevel="0" collapsed="false">
      <c r="A279" s="4" t="s">
        <v>557</v>
      </c>
      <c r="B279" s="4" t="s">
        <v>558</v>
      </c>
      <c r="C279" s="5" t="n">
        <v>0</v>
      </c>
      <c r="D279" s="5" t="n">
        <v>22</v>
      </c>
      <c r="E279" s="5" t="n">
        <v>22</v>
      </c>
      <c r="F279" s="5" t="n">
        <v>0</v>
      </c>
    </row>
    <row r="280" customFormat="false" ht="12.75" hidden="false" customHeight="true" outlineLevel="0" collapsed="false">
      <c r="A280" s="4" t="s">
        <v>559</v>
      </c>
      <c r="B280" s="4" t="s">
        <v>560</v>
      </c>
      <c r="C280" s="5" t="n">
        <v>0</v>
      </c>
      <c r="D280" s="5" t="n">
        <v>779.4</v>
      </c>
      <c r="E280" s="5" t="n">
        <v>779.4</v>
      </c>
      <c r="F280" s="5" t="n">
        <v>0</v>
      </c>
    </row>
    <row r="281" customFormat="false" ht="12.75" hidden="false" customHeight="true" outlineLevel="0" collapsed="false">
      <c r="A281" s="4" t="s">
        <v>561</v>
      </c>
      <c r="B281" s="4" t="s">
        <v>562</v>
      </c>
      <c r="C281" s="5" t="n">
        <v>1885.4</v>
      </c>
      <c r="D281" s="5" t="n">
        <v>0</v>
      </c>
      <c r="E281" s="5" t="n">
        <v>0</v>
      </c>
      <c r="F281" s="5" t="n">
        <v>1885.4</v>
      </c>
    </row>
    <row r="282" customFormat="false" ht="12.75" hidden="false" customHeight="true" outlineLevel="0" collapsed="false">
      <c r="A282" s="4" t="s">
        <v>563</v>
      </c>
      <c r="B282" s="4" t="s">
        <v>564</v>
      </c>
      <c r="C282" s="5" t="n">
        <v>845.7</v>
      </c>
      <c r="D282" s="5" t="n">
        <v>0</v>
      </c>
      <c r="E282" s="5" t="n">
        <v>0</v>
      </c>
      <c r="F282" s="5" t="n">
        <v>845.7</v>
      </c>
    </row>
    <row r="283" customFormat="false" ht="12.75" hidden="false" customHeight="true" outlineLevel="0" collapsed="false">
      <c r="A283" s="4" t="s">
        <v>565</v>
      </c>
      <c r="B283" s="4" t="s">
        <v>566</v>
      </c>
      <c r="C283" s="5" t="n">
        <v>1615</v>
      </c>
      <c r="D283" s="5" t="n">
        <v>0</v>
      </c>
      <c r="E283" s="5" t="n">
        <v>0</v>
      </c>
      <c r="F283" s="5" t="n">
        <v>1615</v>
      </c>
    </row>
    <row r="284" customFormat="false" ht="12.75" hidden="false" customHeight="true" outlineLevel="0" collapsed="false">
      <c r="A284" s="4" t="s">
        <v>567</v>
      </c>
      <c r="B284" s="4" t="s">
        <v>568</v>
      </c>
      <c r="C284" s="5" t="n">
        <v>2660</v>
      </c>
      <c r="D284" s="5" t="n">
        <v>0</v>
      </c>
      <c r="E284" s="5" t="n">
        <v>0</v>
      </c>
      <c r="F284" s="5" t="n">
        <v>2660</v>
      </c>
    </row>
    <row r="285" customFormat="false" ht="12.75" hidden="false" customHeight="true" outlineLevel="0" collapsed="false">
      <c r="A285" s="4" t="s">
        <v>569</v>
      </c>
      <c r="B285" s="4" t="s">
        <v>570</v>
      </c>
      <c r="C285" s="5" t="n">
        <v>0</v>
      </c>
      <c r="D285" s="5" t="n">
        <v>550</v>
      </c>
      <c r="E285" s="5" t="n">
        <v>550</v>
      </c>
      <c r="F285" s="5" t="n">
        <v>0</v>
      </c>
    </row>
    <row r="286" customFormat="false" ht="12.75" hidden="false" customHeight="true" outlineLevel="0" collapsed="false">
      <c r="A286" s="4" t="s">
        <v>571</v>
      </c>
      <c r="B286" s="4" t="s">
        <v>572</v>
      </c>
      <c r="C286" s="5" t="n">
        <v>0</v>
      </c>
      <c r="D286" s="5" t="n">
        <v>3900</v>
      </c>
      <c r="E286" s="5" t="n">
        <v>5325</v>
      </c>
      <c r="F286" s="5" t="n">
        <v>1425</v>
      </c>
    </row>
    <row r="287" customFormat="false" ht="12.75" hidden="false" customHeight="true" outlineLevel="0" collapsed="false">
      <c r="A287" s="4" t="s">
        <v>573</v>
      </c>
      <c r="B287" s="4" t="s">
        <v>574</v>
      </c>
      <c r="C287" s="5" t="n">
        <v>0</v>
      </c>
      <c r="D287" s="5" t="n">
        <v>289.09</v>
      </c>
      <c r="E287" s="5" t="n">
        <v>289.09</v>
      </c>
      <c r="F287" s="5" t="n">
        <v>0</v>
      </c>
    </row>
    <row r="288" customFormat="false" ht="12.75" hidden="false" customHeight="true" outlineLevel="0" collapsed="false">
      <c r="A288" s="4" t="s">
        <v>575</v>
      </c>
      <c r="B288" s="4" t="s">
        <v>576</v>
      </c>
      <c r="C288" s="5" t="n">
        <v>85799.3</v>
      </c>
      <c r="D288" s="5" t="n">
        <v>227052.3</v>
      </c>
      <c r="E288" s="5" t="n">
        <v>194207.2</v>
      </c>
      <c r="F288" s="5" t="n">
        <v>52954.2</v>
      </c>
    </row>
    <row r="289" customFormat="false" ht="12.75" hidden="false" customHeight="true" outlineLevel="0" collapsed="false">
      <c r="A289" s="4" t="s">
        <v>577</v>
      </c>
      <c r="B289" s="4" t="s">
        <v>578</v>
      </c>
      <c r="C289" s="5" t="n">
        <v>3083</v>
      </c>
      <c r="D289" s="5" t="n">
        <v>0</v>
      </c>
      <c r="E289" s="5" t="n">
        <v>0</v>
      </c>
      <c r="F289" s="5" t="n">
        <v>3083</v>
      </c>
    </row>
    <row r="290" customFormat="false" ht="12.75" hidden="false" customHeight="true" outlineLevel="0" collapsed="false">
      <c r="A290" s="4" t="s">
        <v>579</v>
      </c>
      <c r="B290" s="4" t="s">
        <v>580</v>
      </c>
      <c r="C290" s="5" t="n">
        <v>1008</v>
      </c>
      <c r="D290" s="5" t="n">
        <v>3120</v>
      </c>
      <c r="E290" s="5" t="n">
        <v>2112</v>
      </c>
      <c r="F290" s="5" t="n">
        <v>0</v>
      </c>
    </row>
    <row r="291" customFormat="false" ht="12.75" hidden="false" customHeight="true" outlineLevel="0" collapsed="false">
      <c r="A291" s="4" t="s">
        <v>581</v>
      </c>
      <c r="B291" s="4" t="s">
        <v>582</v>
      </c>
      <c r="C291" s="5" t="n">
        <v>0</v>
      </c>
      <c r="D291" s="5" t="n">
        <v>2250</v>
      </c>
      <c r="E291" s="5" t="n">
        <v>2250</v>
      </c>
      <c r="F291" s="5" t="n">
        <v>0</v>
      </c>
    </row>
    <row r="292" customFormat="false" ht="12.75" hidden="false" customHeight="true" outlineLevel="0" collapsed="false">
      <c r="A292" s="4" t="s">
        <v>583</v>
      </c>
      <c r="B292" s="4" t="s">
        <v>584</v>
      </c>
      <c r="C292" s="5" t="n">
        <v>0</v>
      </c>
      <c r="D292" s="5" t="n">
        <v>55</v>
      </c>
      <c r="E292" s="5" t="n">
        <v>55</v>
      </c>
      <c r="F292" s="5" t="n">
        <v>0</v>
      </c>
    </row>
    <row r="293" customFormat="false" ht="12.75" hidden="false" customHeight="true" outlineLevel="0" collapsed="false">
      <c r="A293" s="4" t="s">
        <v>585</v>
      </c>
      <c r="B293" s="4" t="s">
        <v>586</v>
      </c>
      <c r="C293" s="5" t="n">
        <v>0</v>
      </c>
      <c r="D293" s="5" t="n">
        <v>4638.65</v>
      </c>
      <c r="E293" s="5" t="n">
        <v>4638.65</v>
      </c>
      <c r="F293" s="5" t="n">
        <v>0</v>
      </c>
    </row>
    <row r="294" customFormat="false" ht="12.75" hidden="false" customHeight="true" outlineLevel="0" collapsed="false">
      <c r="A294" s="4" t="s">
        <v>587</v>
      </c>
      <c r="B294" s="4" t="s">
        <v>588</v>
      </c>
      <c r="C294" s="5" t="n">
        <v>620</v>
      </c>
      <c r="D294" s="5" t="n">
        <v>620</v>
      </c>
      <c r="E294" s="5" t="n">
        <v>0</v>
      </c>
      <c r="F294" s="5" t="n">
        <v>0</v>
      </c>
    </row>
    <row r="295" customFormat="false" ht="12.75" hidden="false" customHeight="true" outlineLevel="0" collapsed="false">
      <c r="A295" s="4" t="s">
        <v>589</v>
      </c>
      <c r="B295" s="4" t="s">
        <v>590</v>
      </c>
      <c r="C295" s="5" t="n">
        <v>0</v>
      </c>
      <c r="D295" s="5" t="n">
        <v>1747.5</v>
      </c>
      <c r="E295" s="5" t="n">
        <v>1747.5</v>
      </c>
      <c r="F295" s="5" t="n">
        <v>0</v>
      </c>
    </row>
    <row r="296" customFormat="false" ht="12.75" hidden="false" customHeight="true" outlineLevel="0" collapsed="false">
      <c r="A296" s="4" t="s">
        <v>591</v>
      </c>
      <c r="B296" s="4" t="s">
        <v>592</v>
      </c>
      <c r="C296" s="5" t="n">
        <v>5694</v>
      </c>
      <c r="D296" s="5" t="n">
        <v>15900</v>
      </c>
      <c r="E296" s="5" t="n">
        <v>14327</v>
      </c>
      <c r="F296" s="5" t="n">
        <v>4121</v>
      </c>
    </row>
    <row r="297" customFormat="false" ht="12.75" hidden="false" customHeight="true" outlineLevel="0" collapsed="false">
      <c r="A297" s="4" t="s">
        <v>593</v>
      </c>
      <c r="B297" s="4" t="s">
        <v>594</v>
      </c>
      <c r="C297" s="5" t="n">
        <v>6223.12</v>
      </c>
      <c r="D297" s="5" t="n">
        <v>8687.77</v>
      </c>
      <c r="E297" s="5" t="n">
        <v>18388.31</v>
      </c>
      <c r="F297" s="5" t="n">
        <v>15923.66</v>
      </c>
    </row>
    <row r="298" customFormat="false" ht="12.75" hidden="false" customHeight="true" outlineLevel="0" collapsed="false">
      <c r="A298" s="4" t="s">
        <v>595</v>
      </c>
      <c r="B298" s="4" t="s">
        <v>596</v>
      </c>
      <c r="C298" s="5" t="n">
        <v>14479.4</v>
      </c>
      <c r="D298" s="5" t="n">
        <v>41089.47</v>
      </c>
      <c r="E298" s="5" t="n">
        <v>30805.41</v>
      </c>
      <c r="F298" s="5" t="n">
        <v>4195.34</v>
      </c>
    </row>
    <row r="299" customFormat="false" ht="12.75" hidden="false" customHeight="true" outlineLevel="0" collapsed="false">
      <c r="A299" s="4" t="s">
        <v>597</v>
      </c>
      <c r="B299" s="4" t="s">
        <v>598</v>
      </c>
      <c r="C299" s="5" t="n">
        <v>2270.6</v>
      </c>
      <c r="D299" s="5" t="n">
        <v>11379.4</v>
      </c>
      <c r="E299" s="5" t="n">
        <v>9108.8</v>
      </c>
      <c r="F299" s="5" t="n">
        <v>0</v>
      </c>
    </row>
    <row r="300" customFormat="false" ht="12.75" hidden="false" customHeight="true" outlineLevel="0" collapsed="false">
      <c r="A300" s="4" t="s">
        <v>599</v>
      </c>
      <c r="B300" s="4" t="s">
        <v>600</v>
      </c>
      <c r="C300" s="5" t="n">
        <v>105306.16</v>
      </c>
      <c r="D300" s="5" t="n">
        <v>105306.16</v>
      </c>
      <c r="E300" s="5" t="n">
        <v>0</v>
      </c>
      <c r="F300" s="5" t="n">
        <v>0</v>
      </c>
    </row>
    <row r="301" customFormat="false" ht="12.75" hidden="false" customHeight="true" outlineLevel="0" collapsed="false">
      <c r="A301" s="4" t="s">
        <v>601</v>
      </c>
      <c r="B301" s="4" t="s">
        <v>602</v>
      </c>
      <c r="C301" s="5" t="n">
        <v>13190.5</v>
      </c>
      <c r="D301" s="5" t="n">
        <v>49354</v>
      </c>
      <c r="E301" s="5" t="n">
        <v>48447</v>
      </c>
      <c r="F301" s="5" t="n">
        <v>12283.5</v>
      </c>
    </row>
    <row r="302" customFormat="false" ht="12.75" hidden="false" customHeight="true" outlineLevel="0" collapsed="false">
      <c r="A302" s="4" t="s">
        <v>603</v>
      </c>
      <c r="B302" s="4" t="s">
        <v>604</v>
      </c>
      <c r="C302" s="5" t="n">
        <v>1810.5</v>
      </c>
      <c r="D302" s="5" t="n">
        <v>3113.5</v>
      </c>
      <c r="E302" s="5" t="n">
        <v>1303</v>
      </c>
      <c r="F302" s="5" t="n">
        <v>0</v>
      </c>
    </row>
    <row r="303" customFormat="false" ht="12.75" hidden="false" customHeight="true" outlineLevel="0" collapsed="false">
      <c r="A303" s="4" t="s">
        <v>605</v>
      </c>
      <c r="B303" s="4" t="s">
        <v>606</v>
      </c>
      <c r="C303" s="5" t="n">
        <v>17952.42</v>
      </c>
      <c r="D303" s="5" t="n">
        <v>42229.91</v>
      </c>
      <c r="E303" s="5" t="n">
        <v>27601.32</v>
      </c>
      <c r="F303" s="5" t="n">
        <v>3323.83</v>
      </c>
    </row>
    <row r="304" customFormat="false" ht="12.75" hidden="false" customHeight="true" outlineLevel="0" collapsed="false">
      <c r="A304" s="4" t="s">
        <v>607</v>
      </c>
      <c r="B304" s="4" t="s">
        <v>608</v>
      </c>
      <c r="C304" s="5" t="n">
        <v>0</v>
      </c>
      <c r="D304" s="5" t="n">
        <v>1203.72</v>
      </c>
      <c r="E304" s="5" t="n">
        <v>1203.72</v>
      </c>
      <c r="F304" s="5" t="n">
        <v>0</v>
      </c>
    </row>
    <row r="305" customFormat="false" ht="12.75" hidden="false" customHeight="true" outlineLevel="0" collapsed="false">
      <c r="A305" s="4" t="s">
        <v>609</v>
      </c>
      <c r="B305" s="4" t="s">
        <v>610</v>
      </c>
      <c r="C305" s="5" t="n">
        <v>8391.62</v>
      </c>
      <c r="D305" s="5" t="n">
        <v>11547.39</v>
      </c>
      <c r="E305" s="5" t="n">
        <v>4414.53</v>
      </c>
      <c r="F305" s="5" t="n">
        <v>1258.76</v>
      </c>
    </row>
    <row r="306" customFormat="false" ht="12.75" hidden="false" customHeight="true" outlineLevel="0" collapsed="false">
      <c r="A306" s="4" t="s">
        <v>611</v>
      </c>
      <c r="B306" s="4" t="s">
        <v>612</v>
      </c>
      <c r="C306" s="5" t="n">
        <v>1217.6</v>
      </c>
      <c r="D306" s="5" t="n">
        <v>3885.4</v>
      </c>
      <c r="E306" s="5" t="n">
        <v>12654.92</v>
      </c>
      <c r="F306" s="5" t="n">
        <v>9987.12</v>
      </c>
    </row>
    <row r="307" customFormat="false" ht="12.75" hidden="false" customHeight="true" outlineLevel="0" collapsed="false">
      <c r="A307" s="4" t="s">
        <v>613</v>
      </c>
      <c r="B307" s="4" t="s">
        <v>614</v>
      </c>
      <c r="C307" s="5" t="n">
        <v>1000</v>
      </c>
      <c r="D307" s="5" t="n">
        <v>3908</v>
      </c>
      <c r="E307" s="5" t="n">
        <v>8476</v>
      </c>
      <c r="F307" s="5" t="n">
        <v>5568</v>
      </c>
    </row>
    <row r="308" customFormat="false" ht="12.75" hidden="false" customHeight="true" outlineLevel="0" collapsed="false">
      <c r="A308" s="4" t="s">
        <v>615</v>
      </c>
      <c r="B308" s="4" t="s">
        <v>616</v>
      </c>
      <c r="C308" s="5" t="n">
        <v>6917</v>
      </c>
      <c r="D308" s="5" t="n">
        <v>33351.4</v>
      </c>
      <c r="E308" s="5" t="n">
        <v>34172.8</v>
      </c>
      <c r="F308" s="5" t="n">
        <v>7738.4</v>
      </c>
    </row>
    <row r="309" customFormat="false" ht="12.75" hidden="false" customHeight="true" outlineLevel="0" collapsed="false">
      <c r="A309" s="4" t="s">
        <v>617</v>
      </c>
      <c r="B309" s="4" t="s">
        <v>618</v>
      </c>
      <c r="C309" s="5" t="n">
        <v>1497</v>
      </c>
      <c r="D309" s="5" t="n">
        <v>11896.68</v>
      </c>
      <c r="E309" s="5" t="n">
        <v>16436.88</v>
      </c>
      <c r="F309" s="5" t="n">
        <v>6037.2</v>
      </c>
    </row>
    <row r="310" customFormat="false" ht="12.75" hidden="false" customHeight="true" outlineLevel="0" collapsed="false">
      <c r="A310" s="4" t="s">
        <v>619</v>
      </c>
      <c r="B310" s="4" t="s">
        <v>620</v>
      </c>
      <c r="C310" s="5" t="n">
        <v>2421.66</v>
      </c>
      <c r="D310" s="5" t="n">
        <v>7386.44</v>
      </c>
      <c r="E310" s="5" t="n">
        <v>8326.94</v>
      </c>
      <c r="F310" s="5" t="n">
        <v>3362.16</v>
      </c>
    </row>
    <row r="311" customFormat="false" ht="12.75" hidden="false" customHeight="true" outlineLevel="0" collapsed="false">
      <c r="A311" s="4" t="s">
        <v>621</v>
      </c>
      <c r="B311" s="4" t="s">
        <v>622</v>
      </c>
      <c r="C311" s="5" t="n">
        <v>62230.85</v>
      </c>
      <c r="D311" s="5" t="n">
        <v>173194.76</v>
      </c>
      <c r="E311" s="5" t="n">
        <v>139858.18</v>
      </c>
      <c r="F311" s="5" t="n">
        <v>28894.27</v>
      </c>
    </row>
    <row r="312" customFormat="false" ht="12.75" hidden="false" customHeight="true" outlineLevel="0" collapsed="false">
      <c r="A312" s="4" t="s">
        <v>623</v>
      </c>
      <c r="B312" s="4" t="s">
        <v>624</v>
      </c>
      <c r="C312" s="5" t="n">
        <v>5000.1</v>
      </c>
      <c r="D312" s="5" t="n">
        <v>23571.9</v>
      </c>
      <c r="E312" s="5" t="n">
        <v>25238.6</v>
      </c>
      <c r="F312" s="5" t="n">
        <v>6666.8</v>
      </c>
    </row>
    <row r="313" customFormat="false" ht="12.75" hidden="false" customHeight="true" outlineLevel="0" collapsed="false">
      <c r="A313" s="4" t="s">
        <v>625</v>
      </c>
      <c r="B313" s="4" t="s">
        <v>626</v>
      </c>
      <c r="C313" s="5" t="n">
        <v>1611.53</v>
      </c>
      <c r="D313" s="5" t="n">
        <v>48059.1</v>
      </c>
      <c r="E313" s="5" t="n">
        <v>46447.57</v>
      </c>
      <c r="F313" s="5" t="n">
        <v>0</v>
      </c>
    </row>
    <row r="314" customFormat="false" ht="12.75" hidden="false" customHeight="true" outlineLevel="0" collapsed="false">
      <c r="A314" s="4" t="s">
        <v>627</v>
      </c>
      <c r="B314" s="4" t="s">
        <v>628</v>
      </c>
      <c r="C314" s="5" t="n">
        <v>0</v>
      </c>
      <c r="D314" s="5" t="n">
        <v>6618</v>
      </c>
      <c r="E314" s="5" t="n">
        <v>12984</v>
      </c>
      <c r="F314" s="5" t="n">
        <v>6366</v>
      </c>
    </row>
    <row r="315" customFormat="false" ht="12.75" hidden="false" customHeight="true" outlineLevel="0" collapsed="false">
      <c r="A315" s="4" t="s">
        <v>629</v>
      </c>
      <c r="B315" s="4" t="s">
        <v>630</v>
      </c>
      <c r="C315" s="5" t="n">
        <v>0</v>
      </c>
      <c r="D315" s="5" t="n">
        <v>1713.9</v>
      </c>
      <c r="E315" s="5" t="n">
        <v>3536.9</v>
      </c>
      <c r="F315" s="5" t="n">
        <v>1823</v>
      </c>
    </row>
    <row r="316" customFormat="false" ht="12.75" hidden="false" customHeight="true" outlineLevel="0" collapsed="false">
      <c r="A316" s="4" t="s">
        <v>631</v>
      </c>
      <c r="B316" s="4" t="s">
        <v>632</v>
      </c>
      <c r="C316" s="5" t="n">
        <v>16820</v>
      </c>
      <c r="D316" s="5" t="n">
        <v>64501.25</v>
      </c>
      <c r="E316" s="5" t="n">
        <v>72521.25</v>
      </c>
      <c r="F316" s="5" t="n">
        <v>24840</v>
      </c>
    </row>
    <row r="317" customFormat="false" ht="12.75" hidden="false" customHeight="true" outlineLevel="0" collapsed="false">
      <c r="A317" s="4" t="s">
        <v>633</v>
      </c>
      <c r="B317" s="4" t="s">
        <v>634</v>
      </c>
      <c r="C317" s="5" t="n">
        <v>1584.08</v>
      </c>
      <c r="D317" s="5" t="n">
        <v>3310.68</v>
      </c>
      <c r="E317" s="5" t="n">
        <v>1726.6</v>
      </c>
      <c r="F317" s="5" t="n">
        <v>0</v>
      </c>
    </row>
    <row r="318" customFormat="false" ht="12.75" hidden="false" customHeight="true" outlineLevel="0" collapsed="false">
      <c r="A318" s="4" t="s">
        <v>635</v>
      </c>
      <c r="B318" s="4" t="s">
        <v>636</v>
      </c>
      <c r="C318" s="5" t="n">
        <v>1696</v>
      </c>
      <c r="D318" s="5" t="n">
        <v>2375.1</v>
      </c>
      <c r="E318" s="5" t="n">
        <v>679.1</v>
      </c>
      <c r="F318" s="5" t="n">
        <v>0</v>
      </c>
    </row>
    <row r="319" customFormat="false" ht="12.75" hidden="false" customHeight="true" outlineLevel="0" collapsed="false">
      <c r="A319" s="4" t="s">
        <v>637</v>
      </c>
      <c r="B319" s="4" t="s">
        <v>638</v>
      </c>
      <c r="C319" s="5" t="n">
        <v>13246.84</v>
      </c>
      <c r="D319" s="5" t="n">
        <v>60056.24</v>
      </c>
      <c r="E319" s="5" t="n">
        <v>49773.4</v>
      </c>
      <c r="F319" s="5" t="n">
        <v>2964</v>
      </c>
    </row>
    <row r="320" customFormat="false" ht="12.75" hidden="false" customHeight="true" outlineLevel="0" collapsed="false">
      <c r="A320" s="4" t="s">
        <v>639</v>
      </c>
      <c r="B320" s="4" t="s">
        <v>640</v>
      </c>
      <c r="C320" s="5" t="n">
        <v>4743.18</v>
      </c>
      <c r="D320" s="5" t="n">
        <v>19258.24</v>
      </c>
      <c r="E320" s="5" t="n">
        <v>21568.11</v>
      </c>
      <c r="F320" s="5" t="n">
        <v>7053.05</v>
      </c>
    </row>
    <row r="321" customFormat="false" ht="12.75" hidden="false" customHeight="true" outlineLevel="0" collapsed="false">
      <c r="A321" s="4" t="s">
        <v>641</v>
      </c>
      <c r="B321" s="4" t="s">
        <v>642</v>
      </c>
      <c r="C321" s="5" t="n">
        <v>23799.15</v>
      </c>
      <c r="D321" s="5" t="n">
        <v>28901.95</v>
      </c>
      <c r="E321" s="5" t="n">
        <v>5579.6</v>
      </c>
      <c r="F321" s="5" t="n">
        <v>476.8</v>
      </c>
    </row>
    <row r="322" customFormat="false" ht="12.75" hidden="false" customHeight="true" outlineLevel="0" collapsed="false">
      <c r="A322" s="4" t="s">
        <v>643</v>
      </c>
      <c r="B322" s="4" t="s">
        <v>644</v>
      </c>
      <c r="C322" s="5" t="n">
        <v>352.5</v>
      </c>
      <c r="D322" s="5" t="n">
        <v>352.5</v>
      </c>
      <c r="E322" s="5" t="n">
        <v>0</v>
      </c>
      <c r="F322" s="5" t="n">
        <v>0</v>
      </c>
    </row>
    <row r="323" customFormat="false" ht="12.75" hidden="false" customHeight="true" outlineLevel="0" collapsed="false">
      <c r="A323" s="4" t="s">
        <v>645</v>
      </c>
      <c r="B323" s="4" t="s">
        <v>646</v>
      </c>
      <c r="C323" s="5" t="n">
        <v>35622.82</v>
      </c>
      <c r="D323" s="5" t="n">
        <v>104753.9</v>
      </c>
      <c r="E323" s="5" t="n">
        <v>105946</v>
      </c>
      <c r="F323" s="5" t="n">
        <v>36814.92</v>
      </c>
    </row>
    <row r="324" customFormat="false" ht="12.75" hidden="false" customHeight="true" outlineLevel="0" collapsed="false">
      <c r="A324" s="4" t="s">
        <v>647</v>
      </c>
      <c r="B324" s="4" t="s">
        <v>648</v>
      </c>
      <c r="C324" s="5" t="n">
        <v>0</v>
      </c>
      <c r="D324" s="5" t="n">
        <v>2293.2</v>
      </c>
      <c r="E324" s="5" t="n">
        <v>2293.2</v>
      </c>
      <c r="F324" s="5" t="n">
        <v>0</v>
      </c>
    </row>
    <row r="325" customFormat="false" ht="12.75" hidden="false" customHeight="true" outlineLevel="0" collapsed="false">
      <c r="A325" s="4" t="s">
        <v>649</v>
      </c>
      <c r="B325" s="4" t="s">
        <v>650</v>
      </c>
      <c r="C325" s="5" t="n">
        <v>0</v>
      </c>
      <c r="D325" s="5" t="n">
        <v>10627.4</v>
      </c>
      <c r="E325" s="5" t="n">
        <v>10702.5</v>
      </c>
      <c r="F325" s="5" t="n">
        <v>75.1</v>
      </c>
    </row>
    <row r="326" customFormat="false" ht="12.75" hidden="false" customHeight="true" outlineLevel="0" collapsed="false">
      <c r="A326" s="4" t="s">
        <v>651</v>
      </c>
      <c r="B326" s="4" t="s">
        <v>652</v>
      </c>
      <c r="C326" s="5" t="n">
        <v>0</v>
      </c>
      <c r="D326" s="5" t="n">
        <v>10910.8</v>
      </c>
      <c r="E326" s="5" t="n">
        <v>15520.8</v>
      </c>
      <c r="F326" s="5" t="n">
        <v>4610</v>
      </c>
    </row>
    <row r="327" customFormat="false" ht="12.75" hidden="false" customHeight="true" outlineLevel="0" collapsed="false">
      <c r="A327" s="4" t="s">
        <v>653</v>
      </c>
      <c r="B327" s="4" t="s">
        <v>654</v>
      </c>
      <c r="C327" s="5" t="n">
        <v>4920</v>
      </c>
      <c r="D327" s="5" t="n">
        <v>12570</v>
      </c>
      <c r="E327" s="5" t="n">
        <v>7650</v>
      </c>
      <c r="F327" s="5" t="n">
        <v>0</v>
      </c>
    </row>
    <row r="328" customFormat="false" ht="12.75" hidden="false" customHeight="true" outlineLevel="0" collapsed="false">
      <c r="A328" s="4" t="s">
        <v>655</v>
      </c>
      <c r="B328" s="4" t="s">
        <v>656</v>
      </c>
      <c r="C328" s="5" t="n">
        <v>205066.93</v>
      </c>
      <c r="D328" s="5" t="n">
        <v>442858.99</v>
      </c>
      <c r="E328" s="5" t="n">
        <v>331543.81</v>
      </c>
      <c r="F328" s="5" t="n">
        <v>93751.75</v>
      </c>
    </row>
    <row r="329" customFormat="false" ht="12.75" hidden="false" customHeight="true" outlineLevel="0" collapsed="false">
      <c r="A329" s="4" t="s">
        <v>657</v>
      </c>
      <c r="B329" s="4" t="s">
        <v>658</v>
      </c>
      <c r="C329" s="5" t="n">
        <v>733.88</v>
      </c>
      <c r="D329" s="5" t="n">
        <v>15616.42</v>
      </c>
      <c r="E329" s="5" t="n">
        <v>25271.54</v>
      </c>
      <c r="F329" s="5" t="n">
        <v>10389</v>
      </c>
    </row>
    <row r="330" customFormat="false" ht="12.75" hidden="false" customHeight="true" outlineLevel="0" collapsed="false">
      <c r="A330" s="4" t="s">
        <v>659</v>
      </c>
      <c r="B330" s="4" t="s">
        <v>660</v>
      </c>
      <c r="C330" s="5" t="n">
        <v>0</v>
      </c>
      <c r="D330" s="5" t="n">
        <v>4498.5</v>
      </c>
      <c r="E330" s="5" t="n">
        <v>4498.5</v>
      </c>
      <c r="F330" s="5" t="n">
        <v>0</v>
      </c>
    </row>
    <row r="331" customFormat="false" ht="12.75" hidden="false" customHeight="true" outlineLevel="0" collapsed="false">
      <c r="A331" s="4" t="s">
        <v>661</v>
      </c>
      <c r="B331" s="4" t="s">
        <v>662</v>
      </c>
      <c r="C331" s="5" t="n">
        <v>7288.5</v>
      </c>
      <c r="D331" s="5" t="n">
        <v>19770.5</v>
      </c>
      <c r="E331" s="5" t="n">
        <v>12482</v>
      </c>
      <c r="F331" s="5" t="n">
        <v>0</v>
      </c>
    </row>
    <row r="332" customFormat="false" ht="12.75" hidden="false" customHeight="true" outlineLevel="0" collapsed="false">
      <c r="A332" s="4" t="s">
        <v>663</v>
      </c>
      <c r="B332" s="4" t="s">
        <v>664</v>
      </c>
      <c r="C332" s="5" t="n">
        <v>17637.64</v>
      </c>
      <c r="D332" s="5" t="n">
        <v>88692.43</v>
      </c>
      <c r="E332" s="5" t="n">
        <v>100661.94</v>
      </c>
      <c r="F332" s="5" t="n">
        <v>29607.15</v>
      </c>
    </row>
    <row r="333" customFormat="false" ht="12.75" hidden="false" customHeight="true" outlineLevel="0" collapsed="false">
      <c r="A333" s="4" t="s">
        <v>665</v>
      </c>
      <c r="B333" s="4" t="s">
        <v>666</v>
      </c>
      <c r="C333" s="5" t="n">
        <v>0</v>
      </c>
      <c r="D333" s="5" t="n">
        <v>6721.2</v>
      </c>
      <c r="E333" s="5" t="n">
        <v>15091.2</v>
      </c>
      <c r="F333" s="5" t="n">
        <v>8370</v>
      </c>
    </row>
    <row r="334" customFormat="false" ht="12.75" hidden="false" customHeight="true" outlineLevel="0" collapsed="false">
      <c r="A334" s="4" t="s">
        <v>667</v>
      </c>
      <c r="B334" s="4" t="s">
        <v>668</v>
      </c>
      <c r="C334" s="5" t="n">
        <v>14201</v>
      </c>
      <c r="D334" s="5" t="n">
        <v>20741</v>
      </c>
      <c r="E334" s="5" t="n">
        <v>8641.68</v>
      </c>
      <c r="F334" s="5" t="n">
        <v>2101.68</v>
      </c>
    </row>
    <row r="335" customFormat="false" ht="12.75" hidden="false" customHeight="true" outlineLevel="0" collapsed="false">
      <c r="A335" s="4" t="s">
        <v>669</v>
      </c>
      <c r="B335" s="4" t="s">
        <v>670</v>
      </c>
      <c r="C335" s="5" t="n">
        <v>0</v>
      </c>
      <c r="D335" s="5" t="n">
        <v>4345</v>
      </c>
      <c r="E335" s="5" t="n">
        <v>4735</v>
      </c>
      <c r="F335" s="5" t="n">
        <v>390</v>
      </c>
    </row>
    <row r="336" customFormat="false" ht="12.75" hidden="false" customHeight="true" outlineLevel="0" collapsed="false">
      <c r="A336" s="4" t="s">
        <v>671</v>
      </c>
      <c r="B336" s="4" t="s">
        <v>672</v>
      </c>
      <c r="C336" s="5" t="n">
        <v>3529.6</v>
      </c>
      <c r="D336" s="5" t="n">
        <v>13584.01</v>
      </c>
      <c r="E336" s="5" t="n">
        <v>12806.2</v>
      </c>
      <c r="F336" s="5" t="n">
        <v>2751.79</v>
      </c>
    </row>
    <row r="337" customFormat="false" ht="12.75" hidden="false" customHeight="true" outlineLevel="0" collapsed="false">
      <c r="A337" s="4" t="s">
        <v>673</v>
      </c>
      <c r="B337" s="4" t="s">
        <v>674</v>
      </c>
      <c r="C337" s="5" t="n">
        <v>6045.23</v>
      </c>
      <c r="D337" s="5" t="n">
        <v>23910.65</v>
      </c>
      <c r="E337" s="5" t="n">
        <v>26939.78</v>
      </c>
      <c r="F337" s="5" t="n">
        <v>9074.36</v>
      </c>
    </row>
    <row r="338" customFormat="false" ht="12.75" hidden="false" customHeight="true" outlineLevel="0" collapsed="false">
      <c r="A338" s="4" t="s">
        <v>675</v>
      </c>
      <c r="B338" s="4" t="s">
        <v>676</v>
      </c>
      <c r="C338" s="5" t="n">
        <v>2710</v>
      </c>
      <c r="D338" s="5" t="n">
        <v>18562</v>
      </c>
      <c r="E338" s="5" t="n">
        <v>19907.5</v>
      </c>
      <c r="F338" s="5" t="n">
        <v>4055.5</v>
      </c>
    </row>
    <row r="339" customFormat="false" ht="12.75" hidden="false" customHeight="true" outlineLevel="0" collapsed="false">
      <c r="A339" s="4" t="s">
        <v>677</v>
      </c>
      <c r="B339" s="4" t="s">
        <v>678</v>
      </c>
      <c r="C339" s="5" t="n">
        <v>0</v>
      </c>
      <c r="D339" s="5" t="n">
        <v>5136.63</v>
      </c>
      <c r="E339" s="5" t="n">
        <v>5679.94</v>
      </c>
      <c r="F339" s="5" t="n">
        <v>543.31</v>
      </c>
    </row>
    <row r="340" customFormat="false" ht="12.75" hidden="false" customHeight="true" outlineLevel="0" collapsed="false">
      <c r="A340" s="4" t="s">
        <v>679</v>
      </c>
      <c r="B340" s="4" t="s">
        <v>680</v>
      </c>
      <c r="C340" s="5" t="n">
        <v>1407.78</v>
      </c>
      <c r="D340" s="5" t="n">
        <v>178141.1</v>
      </c>
      <c r="E340" s="5" t="n">
        <v>215016.79</v>
      </c>
      <c r="F340" s="5" t="n">
        <v>38283.47</v>
      </c>
    </row>
    <row r="341" customFormat="false" ht="12.75" hidden="false" customHeight="true" outlineLevel="0" collapsed="false">
      <c r="A341" s="4" t="s">
        <v>681</v>
      </c>
      <c r="B341" s="4" t="s">
        <v>682</v>
      </c>
      <c r="C341" s="5" t="n">
        <v>22038</v>
      </c>
      <c r="D341" s="5" t="n">
        <v>74415</v>
      </c>
      <c r="E341" s="5" t="n">
        <v>72463</v>
      </c>
      <c r="F341" s="5" t="n">
        <v>20086</v>
      </c>
    </row>
    <row r="342" customFormat="false" ht="12.75" hidden="false" customHeight="true" outlineLevel="0" collapsed="false">
      <c r="A342" s="4" t="s">
        <v>683</v>
      </c>
      <c r="B342" s="4" t="s">
        <v>684</v>
      </c>
      <c r="C342" s="5" t="n">
        <v>1460.4</v>
      </c>
      <c r="D342" s="5" t="n">
        <v>8631.62</v>
      </c>
      <c r="E342" s="5" t="n">
        <v>8421.22</v>
      </c>
      <c r="F342" s="5" t="n">
        <v>1250</v>
      </c>
    </row>
    <row r="343" customFormat="false" ht="12.75" hidden="false" customHeight="true" outlineLevel="0" collapsed="false">
      <c r="A343" s="4" t="s">
        <v>685</v>
      </c>
      <c r="B343" s="4" t="s">
        <v>686</v>
      </c>
      <c r="C343" s="5" t="n">
        <v>5406.57</v>
      </c>
      <c r="D343" s="5" t="n">
        <v>14954.61</v>
      </c>
      <c r="E343" s="5" t="n">
        <v>9548.04</v>
      </c>
      <c r="F343" s="5" t="n">
        <v>0</v>
      </c>
    </row>
    <row r="344" customFormat="false" ht="12.75" hidden="false" customHeight="true" outlineLevel="0" collapsed="false">
      <c r="A344" s="4" t="s">
        <v>687</v>
      </c>
      <c r="B344" s="4" t="s">
        <v>688</v>
      </c>
      <c r="C344" s="5" t="n">
        <v>233.28</v>
      </c>
      <c r="D344" s="5" t="n">
        <v>4398.96</v>
      </c>
      <c r="E344" s="5" t="n">
        <v>5116.68</v>
      </c>
      <c r="F344" s="5" t="n">
        <v>951</v>
      </c>
    </row>
    <row r="345" customFormat="false" ht="12.75" hidden="false" customHeight="true" outlineLevel="0" collapsed="false">
      <c r="A345" s="4" t="s">
        <v>689</v>
      </c>
      <c r="B345" s="4" t="s">
        <v>690</v>
      </c>
      <c r="C345" s="5" t="n">
        <v>572.88</v>
      </c>
      <c r="D345" s="5" t="n">
        <v>572.88</v>
      </c>
      <c r="E345" s="5" t="n">
        <v>0</v>
      </c>
      <c r="F345" s="5" t="n">
        <v>0</v>
      </c>
    </row>
    <row r="346" customFormat="false" ht="12.75" hidden="false" customHeight="true" outlineLevel="0" collapsed="false">
      <c r="A346" s="4" t="s">
        <v>691</v>
      </c>
      <c r="B346" s="4" t="s">
        <v>692</v>
      </c>
      <c r="C346" s="5" t="n">
        <v>900</v>
      </c>
      <c r="D346" s="5" t="n">
        <v>900</v>
      </c>
      <c r="E346" s="5" t="n">
        <v>0</v>
      </c>
      <c r="F346" s="5" t="n">
        <v>0</v>
      </c>
    </row>
    <row r="347" customFormat="false" ht="12.75" hidden="false" customHeight="true" outlineLevel="0" collapsed="false">
      <c r="A347" s="4" t="s">
        <v>693</v>
      </c>
      <c r="B347" s="4" t="s">
        <v>694</v>
      </c>
      <c r="C347" s="5" t="n">
        <v>2160</v>
      </c>
      <c r="D347" s="5" t="n">
        <v>13133.5</v>
      </c>
      <c r="E347" s="5" t="n">
        <v>16282.6</v>
      </c>
      <c r="F347" s="5" t="n">
        <v>5309.1</v>
      </c>
    </row>
    <row r="348" customFormat="false" ht="12.75" hidden="false" customHeight="true" outlineLevel="0" collapsed="false">
      <c r="A348" s="4" t="s">
        <v>695</v>
      </c>
      <c r="B348" s="4" t="s">
        <v>696</v>
      </c>
      <c r="C348" s="5" t="n">
        <v>368.8</v>
      </c>
      <c r="D348" s="5" t="n">
        <v>472.8</v>
      </c>
      <c r="E348" s="5" t="n">
        <v>104</v>
      </c>
      <c r="F348" s="5" t="n">
        <v>0</v>
      </c>
    </row>
    <row r="349" customFormat="false" ht="12.75" hidden="false" customHeight="true" outlineLevel="0" collapsed="false">
      <c r="A349" s="4" t="s">
        <v>697</v>
      </c>
      <c r="B349" s="4" t="s">
        <v>698</v>
      </c>
      <c r="C349" s="5" t="n">
        <v>10396.7</v>
      </c>
      <c r="D349" s="5" t="n">
        <v>27766.4</v>
      </c>
      <c r="E349" s="5" t="n">
        <v>27110.5</v>
      </c>
      <c r="F349" s="5" t="n">
        <v>9740.8</v>
      </c>
    </row>
    <row r="350" customFormat="false" ht="12.75" hidden="false" customHeight="true" outlineLevel="0" collapsed="false">
      <c r="A350" s="4" t="s">
        <v>699</v>
      </c>
      <c r="B350" s="4" t="s">
        <v>700</v>
      </c>
      <c r="C350" s="5" t="n">
        <v>-217.18</v>
      </c>
      <c r="D350" s="5" t="n">
        <v>675.1</v>
      </c>
      <c r="E350" s="5" t="n">
        <v>892.28</v>
      </c>
      <c r="F350" s="5" t="n">
        <v>0</v>
      </c>
    </row>
    <row r="351" customFormat="false" ht="12.75" hidden="false" customHeight="true" outlineLevel="0" collapsed="false">
      <c r="A351" s="4" t="s">
        <v>701</v>
      </c>
      <c r="B351" s="4" t="s">
        <v>702</v>
      </c>
      <c r="C351" s="5" t="n">
        <v>4278</v>
      </c>
      <c r="D351" s="5" t="n">
        <v>5766.76</v>
      </c>
      <c r="E351" s="5" t="n">
        <v>2590.54</v>
      </c>
      <c r="F351" s="5" t="n">
        <v>1101.78</v>
      </c>
    </row>
    <row r="352" customFormat="false" ht="12.75" hidden="false" customHeight="true" outlineLevel="0" collapsed="false">
      <c r="A352" s="4" t="s">
        <v>703</v>
      </c>
      <c r="B352" s="4" t="s">
        <v>704</v>
      </c>
      <c r="C352" s="5" t="n">
        <v>8825.85</v>
      </c>
      <c r="D352" s="5" t="n">
        <v>13254.45</v>
      </c>
      <c r="E352" s="5" t="n">
        <v>4428.6</v>
      </c>
      <c r="F352" s="5" t="n">
        <v>0</v>
      </c>
    </row>
    <row r="353" customFormat="false" ht="12.75" hidden="false" customHeight="true" outlineLevel="0" collapsed="false">
      <c r="A353" s="4" t="s">
        <v>705</v>
      </c>
      <c r="B353" s="4" t="s">
        <v>706</v>
      </c>
      <c r="C353" s="5" t="n">
        <v>0</v>
      </c>
      <c r="D353" s="5" t="n">
        <v>13467.6</v>
      </c>
      <c r="E353" s="5" t="n">
        <v>16825.2</v>
      </c>
      <c r="F353" s="5" t="n">
        <v>3357.6</v>
      </c>
    </row>
    <row r="354" customFormat="false" ht="12.75" hidden="false" customHeight="true" outlineLevel="0" collapsed="false">
      <c r="A354" s="4" t="s">
        <v>707</v>
      </c>
      <c r="B354" s="4" t="s">
        <v>708</v>
      </c>
      <c r="C354" s="5" t="n">
        <v>340</v>
      </c>
      <c r="D354" s="5" t="n">
        <v>6780.21</v>
      </c>
      <c r="E354" s="5" t="n">
        <v>8825.31</v>
      </c>
      <c r="F354" s="5" t="n">
        <v>2385.1</v>
      </c>
    </row>
    <row r="355" customFormat="false" ht="12.75" hidden="false" customHeight="true" outlineLevel="0" collapsed="false">
      <c r="A355" s="4" t="s">
        <v>709</v>
      </c>
      <c r="B355" s="4" t="s">
        <v>710</v>
      </c>
      <c r="C355" s="5" t="n">
        <v>11576.5</v>
      </c>
      <c r="D355" s="5" t="n">
        <v>12322.7</v>
      </c>
      <c r="E355" s="5" t="n">
        <v>746.2</v>
      </c>
      <c r="F355" s="5" t="n">
        <v>0</v>
      </c>
    </row>
    <row r="356" customFormat="false" ht="12.75" hidden="false" customHeight="true" outlineLevel="0" collapsed="false">
      <c r="A356" s="4" t="s">
        <v>711</v>
      </c>
      <c r="B356" s="4" t="s">
        <v>712</v>
      </c>
      <c r="C356" s="5" t="n">
        <v>37360</v>
      </c>
      <c r="D356" s="5" t="n">
        <v>86240</v>
      </c>
      <c r="E356" s="5" t="n">
        <v>63020</v>
      </c>
      <c r="F356" s="5" t="n">
        <v>14140</v>
      </c>
    </row>
    <row r="357" customFormat="false" ht="12.75" hidden="false" customHeight="true" outlineLevel="0" collapsed="false">
      <c r="A357" s="4" t="s">
        <v>713</v>
      </c>
      <c r="B357" s="4" t="s">
        <v>714</v>
      </c>
      <c r="C357" s="5" t="n">
        <v>1592.9</v>
      </c>
      <c r="D357" s="5" t="n">
        <v>8449.62</v>
      </c>
      <c r="E357" s="5" t="n">
        <v>12994.98</v>
      </c>
      <c r="F357" s="5" t="n">
        <v>6138.26</v>
      </c>
    </row>
    <row r="358" customFormat="false" ht="12.75" hidden="false" customHeight="true" outlineLevel="0" collapsed="false">
      <c r="A358" s="4" t="s">
        <v>715</v>
      </c>
      <c r="B358" s="4" t="s">
        <v>716</v>
      </c>
      <c r="C358" s="5" t="n">
        <v>7750</v>
      </c>
      <c r="D358" s="5" t="n">
        <v>28590</v>
      </c>
      <c r="E358" s="5" t="n">
        <v>28590</v>
      </c>
      <c r="F358" s="5" t="n">
        <v>7750</v>
      </c>
    </row>
    <row r="359" customFormat="false" ht="12.75" hidden="false" customHeight="true" outlineLevel="0" collapsed="false">
      <c r="A359" s="4" t="s">
        <v>717</v>
      </c>
      <c r="B359" s="4" t="s">
        <v>718</v>
      </c>
      <c r="C359" s="5" t="n">
        <v>75144.68</v>
      </c>
      <c r="D359" s="5" t="n">
        <v>263318.11</v>
      </c>
      <c r="E359" s="5" t="n">
        <v>227905.35</v>
      </c>
      <c r="F359" s="5" t="n">
        <v>39731.92</v>
      </c>
    </row>
    <row r="360" customFormat="false" ht="12.75" hidden="false" customHeight="true" outlineLevel="0" collapsed="false">
      <c r="A360" s="4" t="s">
        <v>719</v>
      </c>
      <c r="B360" s="4" t="s">
        <v>720</v>
      </c>
      <c r="C360" s="5" t="n">
        <v>10130.5</v>
      </c>
      <c r="D360" s="5" t="n">
        <v>39966</v>
      </c>
      <c r="E360" s="5" t="n">
        <v>29835.5</v>
      </c>
      <c r="F360" s="5" t="n">
        <v>0</v>
      </c>
    </row>
    <row r="361" customFormat="false" ht="12.75" hidden="false" customHeight="true" outlineLevel="0" collapsed="false">
      <c r="A361" s="4" t="s">
        <v>721</v>
      </c>
      <c r="B361" s="4" t="s">
        <v>722</v>
      </c>
      <c r="C361" s="5" t="n">
        <v>16590.34</v>
      </c>
      <c r="D361" s="5" t="n">
        <v>101099.03</v>
      </c>
      <c r="E361" s="5" t="n">
        <v>135034.76</v>
      </c>
      <c r="F361" s="5" t="n">
        <v>50526.07</v>
      </c>
    </row>
    <row r="362" customFormat="false" ht="12.75" hidden="false" customHeight="true" outlineLevel="0" collapsed="false">
      <c r="A362" s="4" t="s">
        <v>723</v>
      </c>
      <c r="B362" s="4" t="s">
        <v>724</v>
      </c>
      <c r="C362" s="5" t="n">
        <v>0</v>
      </c>
      <c r="D362" s="5" t="n">
        <v>65520</v>
      </c>
      <c r="E362" s="5" t="n">
        <v>87360</v>
      </c>
      <c r="F362" s="5" t="n">
        <v>21840</v>
      </c>
    </row>
    <row r="363" customFormat="false" ht="12.75" hidden="false" customHeight="true" outlineLevel="0" collapsed="false">
      <c r="A363" s="4" t="s">
        <v>725</v>
      </c>
      <c r="B363" s="4" t="s">
        <v>726</v>
      </c>
      <c r="C363" s="5" t="n">
        <v>240</v>
      </c>
      <c r="D363" s="5" t="n">
        <v>586</v>
      </c>
      <c r="E363" s="5" t="n">
        <v>596.5</v>
      </c>
      <c r="F363" s="5" t="n">
        <v>250.5</v>
      </c>
    </row>
    <row r="364" customFormat="false" ht="12.75" hidden="false" customHeight="true" outlineLevel="0" collapsed="false">
      <c r="A364" s="4" t="s">
        <v>727</v>
      </c>
      <c r="B364" s="4" t="s">
        <v>728</v>
      </c>
      <c r="C364" s="5" t="n">
        <v>66786.96</v>
      </c>
      <c r="D364" s="5" t="n">
        <v>135130.22</v>
      </c>
      <c r="E364" s="5" t="n">
        <v>105361.56</v>
      </c>
      <c r="F364" s="5" t="n">
        <v>37018.3</v>
      </c>
    </row>
    <row r="365" customFormat="false" ht="12.75" hidden="false" customHeight="true" outlineLevel="0" collapsed="false">
      <c r="A365" s="4" t="s">
        <v>729</v>
      </c>
      <c r="B365" s="4" t="s">
        <v>730</v>
      </c>
      <c r="C365" s="5" t="n">
        <v>2460.29</v>
      </c>
      <c r="D365" s="5" t="n">
        <v>2460.29</v>
      </c>
      <c r="E365" s="5" t="n">
        <v>215</v>
      </c>
      <c r="F365" s="5" t="n">
        <v>215</v>
      </c>
    </row>
    <row r="366" customFormat="false" ht="12.75" hidden="false" customHeight="true" outlineLevel="0" collapsed="false">
      <c r="A366" s="4" t="s">
        <v>731</v>
      </c>
      <c r="B366" s="4" t="s">
        <v>732</v>
      </c>
      <c r="C366" s="5" t="n">
        <v>0</v>
      </c>
      <c r="D366" s="5" t="n">
        <v>16535</v>
      </c>
      <c r="E366" s="5" t="n">
        <v>19189.5</v>
      </c>
      <c r="F366" s="5" t="n">
        <v>2654.5</v>
      </c>
    </row>
    <row r="367" customFormat="false" ht="12.75" hidden="false" customHeight="true" outlineLevel="0" collapsed="false">
      <c r="A367" s="4" t="s">
        <v>733</v>
      </c>
      <c r="B367" s="4" t="s">
        <v>734</v>
      </c>
      <c r="C367" s="5" t="n">
        <v>3220</v>
      </c>
      <c r="D367" s="5" t="n">
        <v>4390</v>
      </c>
      <c r="E367" s="5" t="n">
        <v>5200</v>
      </c>
      <c r="F367" s="5" t="n">
        <v>4030</v>
      </c>
    </row>
    <row r="368" customFormat="false" ht="12.75" hidden="false" customHeight="true" outlineLevel="0" collapsed="false">
      <c r="A368" s="4" t="s">
        <v>735</v>
      </c>
      <c r="B368" s="4" t="s">
        <v>736</v>
      </c>
      <c r="C368" s="5" t="n">
        <v>0</v>
      </c>
      <c r="D368" s="5" t="n">
        <v>252</v>
      </c>
      <c r="E368" s="5" t="n">
        <v>252</v>
      </c>
      <c r="F368" s="5" t="n">
        <v>0</v>
      </c>
    </row>
    <row r="369" customFormat="false" ht="12.75" hidden="false" customHeight="true" outlineLevel="0" collapsed="false">
      <c r="A369" s="4" t="s">
        <v>737</v>
      </c>
      <c r="B369" s="4" t="s">
        <v>738</v>
      </c>
      <c r="C369" s="5" t="n">
        <v>0</v>
      </c>
      <c r="D369" s="5" t="n">
        <v>45209.1</v>
      </c>
      <c r="E369" s="5" t="n">
        <v>46680.67</v>
      </c>
      <c r="F369" s="5" t="n">
        <v>1471.57</v>
      </c>
    </row>
    <row r="370" customFormat="false" ht="12.75" hidden="false" customHeight="true" outlineLevel="0" collapsed="false">
      <c r="A370" s="4" t="s">
        <v>739</v>
      </c>
      <c r="B370" s="4" t="s">
        <v>740</v>
      </c>
      <c r="C370" s="5" t="n">
        <v>1959.9</v>
      </c>
      <c r="D370" s="5" t="n">
        <v>16442.36</v>
      </c>
      <c r="E370" s="5" t="n">
        <v>15062.53</v>
      </c>
      <c r="F370" s="5" t="n">
        <v>580.07</v>
      </c>
    </row>
    <row r="371" customFormat="false" ht="12.75" hidden="false" customHeight="true" outlineLevel="0" collapsed="false">
      <c r="A371" s="4" t="s">
        <v>741</v>
      </c>
      <c r="B371" s="4" t="s">
        <v>742</v>
      </c>
      <c r="C371" s="5" t="n">
        <v>0</v>
      </c>
      <c r="D371" s="5" t="n">
        <v>504</v>
      </c>
      <c r="E371" s="5" t="n">
        <v>1328.6</v>
      </c>
      <c r="F371" s="5" t="n">
        <v>824.6</v>
      </c>
    </row>
    <row r="372" customFormat="false" ht="12.75" hidden="false" customHeight="true" outlineLevel="0" collapsed="false">
      <c r="A372" s="4" t="s">
        <v>743</v>
      </c>
      <c r="B372" s="4" t="s">
        <v>744</v>
      </c>
      <c r="C372" s="5" t="n">
        <v>0</v>
      </c>
      <c r="D372" s="5" t="n">
        <v>6500</v>
      </c>
      <c r="E372" s="5" t="n">
        <v>6500</v>
      </c>
      <c r="F372" s="5" t="n">
        <v>0</v>
      </c>
    </row>
    <row r="373" customFormat="false" ht="12.75" hidden="false" customHeight="true" outlineLevel="0" collapsed="false">
      <c r="A373" s="4" t="s">
        <v>745</v>
      </c>
      <c r="B373" s="4" t="s">
        <v>746</v>
      </c>
      <c r="C373" s="5" t="n">
        <v>0</v>
      </c>
      <c r="D373" s="5" t="n">
        <v>16716</v>
      </c>
      <c r="E373" s="5" t="n">
        <v>18591</v>
      </c>
      <c r="F373" s="5" t="n">
        <v>1875</v>
      </c>
    </row>
    <row r="374" customFormat="false" ht="12.75" hidden="false" customHeight="true" outlineLevel="0" collapsed="false">
      <c r="A374" s="4" t="s">
        <v>747</v>
      </c>
      <c r="B374" s="4" t="s">
        <v>748</v>
      </c>
      <c r="C374" s="5" t="n">
        <v>228</v>
      </c>
      <c r="D374" s="5" t="n">
        <v>228</v>
      </c>
      <c r="E374" s="5" t="n">
        <v>0</v>
      </c>
      <c r="F374" s="5" t="n">
        <v>0</v>
      </c>
    </row>
    <row r="375" customFormat="false" ht="12.75" hidden="false" customHeight="true" outlineLevel="0" collapsed="false">
      <c r="A375" s="4" t="s">
        <v>749</v>
      </c>
      <c r="B375" s="4" t="s">
        <v>750</v>
      </c>
      <c r="C375" s="5" t="n">
        <v>0</v>
      </c>
      <c r="D375" s="5" t="n">
        <v>19</v>
      </c>
      <c r="E375" s="5" t="n">
        <v>19</v>
      </c>
      <c r="F375" s="5" t="n">
        <v>0</v>
      </c>
    </row>
    <row r="376" customFormat="false" ht="12.75" hidden="false" customHeight="true" outlineLevel="0" collapsed="false">
      <c r="A376" s="4" t="s">
        <v>751</v>
      </c>
      <c r="B376" s="4" t="s">
        <v>752</v>
      </c>
      <c r="C376" s="5" t="n">
        <v>150</v>
      </c>
      <c r="D376" s="5" t="n">
        <v>150</v>
      </c>
      <c r="E376" s="5" t="n">
        <v>0</v>
      </c>
      <c r="F376" s="5" t="n">
        <v>0</v>
      </c>
    </row>
    <row r="377" customFormat="false" ht="12.75" hidden="false" customHeight="true" outlineLevel="0" collapsed="false">
      <c r="A377" s="4" t="s">
        <v>753</v>
      </c>
      <c r="B377" s="4" t="s">
        <v>754</v>
      </c>
      <c r="C377" s="5" t="n">
        <v>0</v>
      </c>
      <c r="D377" s="5" t="n">
        <v>9258.75</v>
      </c>
      <c r="E377" s="5" t="n">
        <v>10192.5</v>
      </c>
      <c r="F377" s="5" t="n">
        <v>933.75</v>
      </c>
    </row>
    <row r="378" customFormat="false" ht="12.75" hidden="false" customHeight="true" outlineLevel="0" collapsed="false">
      <c r="A378" s="4" t="s">
        <v>755</v>
      </c>
      <c r="B378" s="4" t="s">
        <v>756</v>
      </c>
      <c r="C378" s="5" t="n">
        <v>715.5</v>
      </c>
      <c r="D378" s="5" t="n">
        <v>2265.46</v>
      </c>
      <c r="E378" s="5" t="n">
        <v>1549.96</v>
      </c>
      <c r="F378" s="5" t="n">
        <v>0</v>
      </c>
    </row>
    <row r="379" customFormat="false" ht="12.75" hidden="false" customHeight="true" outlineLevel="0" collapsed="false">
      <c r="A379" s="4" t="s">
        <v>757</v>
      </c>
      <c r="B379" s="4" t="s">
        <v>758</v>
      </c>
      <c r="C379" s="5" t="n">
        <v>0</v>
      </c>
      <c r="D379" s="5" t="n">
        <v>5820.3</v>
      </c>
      <c r="E379" s="5" t="n">
        <v>6112.8</v>
      </c>
      <c r="F379" s="5" t="n">
        <v>292.5</v>
      </c>
    </row>
    <row r="380" customFormat="false" ht="12.75" hidden="false" customHeight="true" outlineLevel="0" collapsed="false">
      <c r="A380" s="4" t="s">
        <v>759</v>
      </c>
      <c r="B380" s="4" t="s">
        <v>760</v>
      </c>
      <c r="C380" s="5" t="n">
        <v>0</v>
      </c>
      <c r="D380" s="5" t="n">
        <v>601</v>
      </c>
      <c r="E380" s="5" t="n">
        <v>601</v>
      </c>
      <c r="F380" s="5" t="n">
        <v>0</v>
      </c>
    </row>
    <row r="381" customFormat="false" ht="12.75" hidden="false" customHeight="true" outlineLevel="0" collapsed="false">
      <c r="A381" s="4" t="s">
        <v>761</v>
      </c>
      <c r="B381" s="4" t="s">
        <v>762</v>
      </c>
      <c r="C381" s="5" t="n">
        <v>0</v>
      </c>
      <c r="D381" s="5" t="n">
        <v>690</v>
      </c>
      <c r="E381" s="5" t="n">
        <v>690</v>
      </c>
      <c r="F381" s="5" t="n">
        <v>0</v>
      </c>
    </row>
    <row r="382" customFormat="false" ht="12.75" hidden="false" customHeight="true" outlineLevel="0" collapsed="false">
      <c r="A382" s="4" t="s">
        <v>763</v>
      </c>
      <c r="B382" s="4" t="s">
        <v>764</v>
      </c>
      <c r="C382" s="5" t="n">
        <v>0</v>
      </c>
      <c r="D382" s="5" t="n">
        <v>355.3</v>
      </c>
      <c r="E382" s="5" t="n">
        <v>355.3</v>
      </c>
      <c r="F382" s="5" t="n">
        <v>0</v>
      </c>
    </row>
    <row r="383" customFormat="false" ht="12.75" hidden="false" customHeight="true" outlineLevel="0" collapsed="false">
      <c r="A383" s="4" t="s">
        <v>765</v>
      </c>
      <c r="B383" s="4" t="s">
        <v>766</v>
      </c>
      <c r="C383" s="5" t="n">
        <v>0</v>
      </c>
      <c r="D383" s="5" t="n">
        <v>1744.6</v>
      </c>
      <c r="E383" s="5" t="n">
        <v>3792.6</v>
      </c>
      <c r="F383" s="5" t="n">
        <v>2048</v>
      </c>
    </row>
    <row r="384" customFormat="false" ht="12.75" hidden="false" customHeight="true" outlineLevel="0" collapsed="false">
      <c r="A384" s="4" t="s">
        <v>767</v>
      </c>
      <c r="B384" s="4" t="s">
        <v>768</v>
      </c>
      <c r="C384" s="5" t="n">
        <v>4257</v>
      </c>
      <c r="D384" s="5" t="n">
        <v>5869.5</v>
      </c>
      <c r="E384" s="5" t="n">
        <v>3160.5</v>
      </c>
      <c r="F384" s="5" t="n">
        <v>1548</v>
      </c>
    </row>
    <row r="385" customFormat="false" ht="12.75" hidden="false" customHeight="true" outlineLevel="0" collapsed="false">
      <c r="A385" s="4" t="s">
        <v>769</v>
      </c>
      <c r="B385" s="4" t="s">
        <v>770</v>
      </c>
      <c r="C385" s="5" t="n">
        <v>0</v>
      </c>
      <c r="D385" s="5" t="n">
        <v>3307.9</v>
      </c>
      <c r="E385" s="5" t="n">
        <v>3307.9</v>
      </c>
      <c r="F385" s="5" t="n">
        <v>0</v>
      </c>
    </row>
    <row r="386" customFormat="false" ht="12.75" hidden="false" customHeight="true" outlineLevel="0" collapsed="false">
      <c r="A386" s="4" t="s">
        <v>771</v>
      </c>
      <c r="B386" s="4" t="s">
        <v>772</v>
      </c>
      <c r="C386" s="5" t="n">
        <v>0</v>
      </c>
      <c r="D386" s="5" t="n">
        <v>316</v>
      </c>
      <c r="E386" s="5" t="n">
        <v>656</v>
      </c>
      <c r="F386" s="5" t="n">
        <v>340</v>
      </c>
    </row>
    <row r="387" customFormat="false" ht="12.75" hidden="false" customHeight="true" outlineLevel="0" collapsed="false">
      <c r="A387" s="4" t="s">
        <v>773</v>
      </c>
      <c r="B387" s="4" t="s">
        <v>774</v>
      </c>
      <c r="C387" s="5" t="n">
        <v>0</v>
      </c>
      <c r="D387" s="5" t="n">
        <v>1799.8</v>
      </c>
      <c r="E387" s="5" t="n">
        <v>4433.2</v>
      </c>
      <c r="F387" s="5" t="n">
        <v>2633.4</v>
      </c>
    </row>
    <row r="388" customFormat="false" ht="12.75" hidden="false" customHeight="true" outlineLevel="0" collapsed="false">
      <c r="A388" s="4" t="s">
        <v>775</v>
      </c>
      <c r="B388" s="4" t="s">
        <v>776</v>
      </c>
      <c r="C388" s="5" t="n">
        <v>0</v>
      </c>
      <c r="D388" s="5" t="n">
        <v>2280</v>
      </c>
      <c r="E388" s="5" t="n">
        <v>4180</v>
      </c>
      <c r="F388" s="5" t="n">
        <v>1900</v>
      </c>
    </row>
    <row r="389" customFormat="false" ht="12.75" hidden="false" customHeight="true" outlineLevel="0" collapsed="false">
      <c r="A389" s="4" t="s">
        <v>777</v>
      </c>
      <c r="B389" s="4" t="s">
        <v>778</v>
      </c>
      <c r="C389" s="5" t="n">
        <v>0</v>
      </c>
      <c r="D389" s="5" t="n">
        <v>0</v>
      </c>
      <c r="E389" s="5" t="n">
        <v>7500</v>
      </c>
      <c r="F389" s="5" t="n">
        <v>7500</v>
      </c>
    </row>
    <row r="390" customFormat="false" ht="12.75" hidden="false" customHeight="true" outlineLevel="0" collapsed="false">
      <c r="A390" s="4" t="s">
        <v>779</v>
      </c>
      <c r="B390" s="4" t="s">
        <v>780</v>
      </c>
      <c r="C390" s="5" t="n">
        <v>9400</v>
      </c>
      <c r="D390" s="5" t="n">
        <v>29701</v>
      </c>
      <c r="E390" s="5" t="n">
        <v>20301</v>
      </c>
      <c r="F390" s="5" t="n">
        <v>0</v>
      </c>
    </row>
    <row r="391" customFormat="false" ht="12.75" hidden="false" customHeight="true" outlineLevel="0" collapsed="false">
      <c r="A391" s="4" t="s">
        <v>781</v>
      </c>
      <c r="B391" s="4" t="s">
        <v>782</v>
      </c>
      <c r="C391" s="5" t="n">
        <v>1953.4</v>
      </c>
      <c r="D391" s="5" t="n">
        <v>4091.3</v>
      </c>
      <c r="E391" s="5" t="n">
        <v>2137.9</v>
      </c>
      <c r="F391" s="5" t="n">
        <v>0</v>
      </c>
    </row>
    <row r="392" customFormat="false" ht="12.75" hidden="false" customHeight="true" outlineLevel="0" collapsed="false">
      <c r="A392" s="4" t="s">
        <v>783</v>
      </c>
      <c r="B392" s="4" t="s">
        <v>784</v>
      </c>
      <c r="C392" s="5" t="n">
        <v>0</v>
      </c>
      <c r="D392" s="5" t="n">
        <v>0</v>
      </c>
      <c r="E392" s="5" t="n">
        <v>1269.4</v>
      </c>
      <c r="F392" s="5" t="n">
        <v>1269.4</v>
      </c>
    </row>
    <row r="393" customFormat="false" ht="12.75" hidden="false" customHeight="true" outlineLevel="0" collapsed="false">
      <c r="A393" s="4" t="s">
        <v>785</v>
      </c>
      <c r="B393" s="4" t="s">
        <v>786</v>
      </c>
      <c r="C393" s="5" t="n">
        <v>5605.05</v>
      </c>
      <c r="D393" s="5" t="n">
        <v>15439.49</v>
      </c>
      <c r="E393" s="5" t="n">
        <v>14055.94</v>
      </c>
      <c r="F393" s="5" t="n">
        <v>4221.5</v>
      </c>
    </row>
    <row r="394" customFormat="false" ht="12.75" hidden="false" customHeight="true" outlineLevel="0" collapsed="false">
      <c r="A394" s="4" t="s">
        <v>787</v>
      </c>
      <c r="B394" s="4" t="s">
        <v>788</v>
      </c>
      <c r="C394" s="5" t="n">
        <v>2979.2</v>
      </c>
      <c r="D394" s="5" t="n">
        <v>4111.7</v>
      </c>
      <c r="E394" s="5" t="n">
        <v>1132.5</v>
      </c>
      <c r="F394" s="5" t="n">
        <v>0</v>
      </c>
    </row>
    <row r="395" customFormat="false" ht="12.75" hidden="false" customHeight="true" outlineLevel="0" collapsed="false">
      <c r="A395" s="4" t="s">
        <v>789</v>
      </c>
      <c r="B395" s="4" t="s">
        <v>790</v>
      </c>
      <c r="C395" s="5" t="n">
        <v>0</v>
      </c>
      <c r="D395" s="5" t="n">
        <v>6230.76</v>
      </c>
      <c r="E395" s="5" t="n">
        <v>6230.76</v>
      </c>
      <c r="F395" s="5" t="n">
        <v>0</v>
      </c>
    </row>
    <row r="396" customFormat="false" ht="12.75" hidden="false" customHeight="true" outlineLevel="0" collapsed="false">
      <c r="A396" s="4" t="s">
        <v>791</v>
      </c>
      <c r="B396" s="4" t="s">
        <v>792</v>
      </c>
      <c r="C396" s="5" t="n">
        <v>297</v>
      </c>
      <c r="D396" s="5" t="n">
        <v>297</v>
      </c>
      <c r="E396" s="5" t="n">
        <v>373.5</v>
      </c>
      <c r="F396" s="5" t="n">
        <v>373.5</v>
      </c>
    </row>
    <row r="397" customFormat="false" ht="12.75" hidden="false" customHeight="true" outlineLevel="0" collapsed="false">
      <c r="A397" s="4" t="s">
        <v>793</v>
      </c>
      <c r="B397" s="4" t="s">
        <v>794</v>
      </c>
      <c r="C397" s="5" t="n">
        <v>96.03</v>
      </c>
      <c r="D397" s="5" t="n">
        <v>96.03</v>
      </c>
      <c r="E397" s="5" t="n">
        <v>0</v>
      </c>
      <c r="F397" s="5" t="n">
        <v>0</v>
      </c>
    </row>
    <row r="398" customFormat="false" ht="12.75" hidden="false" customHeight="true" outlineLevel="0" collapsed="false">
      <c r="A398" s="4" t="s">
        <v>795</v>
      </c>
      <c r="B398" s="4" t="s">
        <v>796</v>
      </c>
      <c r="C398" s="5" t="n">
        <v>0</v>
      </c>
      <c r="D398" s="5" t="n">
        <v>495.2</v>
      </c>
      <c r="E398" s="5" t="n">
        <v>495.2</v>
      </c>
      <c r="F398" s="5" t="n">
        <v>0</v>
      </c>
    </row>
    <row r="399" customFormat="false" ht="12.75" hidden="false" customHeight="true" outlineLevel="0" collapsed="false">
      <c r="A399" s="4" t="s">
        <v>797</v>
      </c>
      <c r="B399" s="4" t="s">
        <v>798</v>
      </c>
      <c r="C399" s="5" t="n">
        <v>7433.43</v>
      </c>
      <c r="D399" s="5" t="n">
        <v>20059.24</v>
      </c>
      <c r="E399" s="5" t="n">
        <v>12625.81</v>
      </c>
      <c r="F399" s="5" t="n">
        <v>0</v>
      </c>
    </row>
    <row r="400" customFormat="false" ht="12.75" hidden="false" customHeight="true" outlineLevel="0" collapsed="false">
      <c r="A400" s="4" t="s">
        <v>799</v>
      </c>
      <c r="B400" s="4" t="s">
        <v>800</v>
      </c>
      <c r="C400" s="5" t="n">
        <v>0</v>
      </c>
      <c r="D400" s="5" t="n">
        <v>454.5</v>
      </c>
      <c r="E400" s="5" t="n">
        <v>681.75</v>
      </c>
      <c r="F400" s="5" t="n">
        <v>227.25</v>
      </c>
    </row>
    <row r="401" customFormat="false" ht="12.75" hidden="false" customHeight="true" outlineLevel="0" collapsed="false">
      <c r="A401" s="4" t="s">
        <v>801</v>
      </c>
      <c r="B401" s="4" t="s">
        <v>802</v>
      </c>
      <c r="C401" s="5" t="n">
        <v>0</v>
      </c>
      <c r="D401" s="5" t="n">
        <v>7290</v>
      </c>
      <c r="E401" s="5" t="n">
        <v>12690</v>
      </c>
      <c r="F401" s="5" t="n">
        <v>5400</v>
      </c>
    </row>
    <row r="402" customFormat="false" ht="12.75" hidden="false" customHeight="true" outlineLevel="0" collapsed="false">
      <c r="A402" s="4" t="s">
        <v>803</v>
      </c>
      <c r="B402" s="4" t="s">
        <v>804</v>
      </c>
      <c r="C402" s="5" t="n">
        <v>0</v>
      </c>
      <c r="D402" s="5" t="n">
        <v>4746</v>
      </c>
      <c r="E402" s="5" t="n">
        <v>4746</v>
      </c>
      <c r="F402" s="5" t="n">
        <v>0</v>
      </c>
    </row>
    <row r="403" customFormat="false" ht="12.75" hidden="false" customHeight="true" outlineLevel="0" collapsed="false">
      <c r="A403" s="4" t="s">
        <v>805</v>
      </c>
      <c r="B403" s="4" t="s">
        <v>806</v>
      </c>
      <c r="C403" s="5" t="n">
        <v>0</v>
      </c>
      <c r="D403" s="5" t="n">
        <v>456</v>
      </c>
      <c r="E403" s="5" t="n">
        <v>456</v>
      </c>
      <c r="F403" s="5" t="n">
        <v>0</v>
      </c>
    </row>
    <row r="404" customFormat="false" ht="12.75" hidden="false" customHeight="true" outlineLevel="0" collapsed="false">
      <c r="A404" s="4" t="s">
        <v>807</v>
      </c>
      <c r="B404" s="4" t="s">
        <v>808</v>
      </c>
      <c r="C404" s="5" t="n">
        <v>0</v>
      </c>
      <c r="D404" s="5" t="n">
        <v>10487</v>
      </c>
      <c r="E404" s="5" t="n">
        <v>17013.64</v>
      </c>
      <c r="F404" s="5" t="n">
        <v>6526.64</v>
      </c>
    </row>
    <row r="405" customFormat="false" ht="12.75" hidden="false" customHeight="true" outlineLevel="0" collapsed="false">
      <c r="A405" s="4" t="s">
        <v>809</v>
      </c>
      <c r="B405" s="4" t="s">
        <v>810</v>
      </c>
      <c r="C405" s="5" t="n">
        <v>0</v>
      </c>
      <c r="D405" s="5" t="n">
        <v>0</v>
      </c>
      <c r="E405" s="5" t="n">
        <v>3900</v>
      </c>
      <c r="F405" s="5" t="n">
        <v>3900</v>
      </c>
    </row>
    <row r="406" customFormat="false" ht="12.75" hidden="false" customHeight="true" outlineLevel="0" collapsed="false">
      <c r="A406" s="4" t="s">
        <v>811</v>
      </c>
      <c r="B406" s="4" t="s">
        <v>812</v>
      </c>
      <c r="C406" s="5" t="n">
        <v>154.99</v>
      </c>
      <c r="D406" s="5" t="n">
        <v>154.99</v>
      </c>
      <c r="E406" s="5" t="n">
        <v>0</v>
      </c>
      <c r="F406" s="5" t="n">
        <v>0</v>
      </c>
    </row>
    <row r="407" customFormat="false" ht="12.75" hidden="false" customHeight="true" outlineLevel="0" collapsed="false">
      <c r="A407" s="4" t="s">
        <v>813</v>
      </c>
      <c r="B407" s="4" t="s">
        <v>814</v>
      </c>
      <c r="C407" s="5" t="n">
        <v>19975.7</v>
      </c>
      <c r="D407" s="5" t="n">
        <v>51480.45</v>
      </c>
      <c r="E407" s="5" t="n">
        <v>33034.75</v>
      </c>
      <c r="F407" s="5" t="n">
        <v>1530</v>
      </c>
    </row>
    <row r="408" customFormat="false" ht="12.75" hidden="false" customHeight="true" outlineLevel="0" collapsed="false">
      <c r="A408" s="4" t="s">
        <v>815</v>
      </c>
      <c r="B408" s="4" t="s">
        <v>816</v>
      </c>
      <c r="C408" s="5" t="n">
        <v>4603.2</v>
      </c>
      <c r="D408" s="5" t="n">
        <v>9062.3</v>
      </c>
      <c r="E408" s="5" t="n">
        <v>9096.35</v>
      </c>
      <c r="F408" s="5" t="n">
        <v>4637.25</v>
      </c>
    </row>
    <row r="409" customFormat="false" ht="12.75" hidden="false" customHeight="true" outlineLevel="0" collapsed="false">
      <c r="A409" s="4" t="s">
        <v>817</v>
      </c>
      <c r="B409" s="4" t="s">
        <v>818</v>
      </c>
      <c r="C409" s="5" t="n">
        <v>0</v>
      </c>
      <c r="D409" s="5" t="n">
        <v>14950</v>
      </c>
      <c r="E409" s="5" t="n">
        <v>14950</v>
      </c>
      <c r="F409" s="5" t="n">
        <v>0</v>
      </c>
    </row>
    <row r="410" customFormat="false" ht="12.75" hidden="false" customHeight="true" outlineLevel="0" collapsed="false">
      <c r="A410" s="4" t="s">
        <v>819</v>
      </c>
      <c r="B410" s="4" t="s">
        <v>820</v>
      </c>
      <c r="C410" s="5" t="n">
        <v>34883.2</v>
      </c>
      <c r="D410" s="5" t="n">
        <v>134312.99</v>
      </c>
      <c r="E410" s="5" t="n">
        <v>99429.79</v>
      </c>
      <c r="F410" s="5" t="n">
        <v>0</v>
      </c>
    </row>
    <row r="411" customFormat="false" ht="12.75" hidden="false" customHeight="true" outlineLevel="0" collapsed="false">
      <c r="A411" s="4" t="s">
        <v>821</v>
      </c>
      <c r="B411" s="4" t="s">
        <v>822</v>
      </c>
      <c r="C411" s="5" t="n">
        <v>0</v>
      </c>
      <c r="D411" s="5" t="n">
        <v>1035</v>
      </c>
      <c r="E411" s="5" t="n">
        <v>1035</v>
      </c>
      <c r="F411" s="5" t="n">
        <v>0</v>
      </c>
    </row>
    <row r="412" customFormat="false" ht="12.75" hidden="false" customHeight="true" outlineLevel="0" collapsed="false">
      <c r="A412" s="4" t="s">
        <v>823</v>
      </c>
      <c r="B412" s="4" t="s">
        <v>824</v>
      </c>
      <c r="C412" s="5" t="n">
        <v>0</v>
      </c>
      <c r="D412" s="5" t="n">
        <v>255</v>
      </c>
      <c r="E412" s="5" t="n">
        <v>255</v>
      </c>
      <c r="F412" s="5" t="n">
        <v>0</v>
      </c>
    </row>
    <row r="413" customFormat="false" ht="12.75" hidden="false" customHeight="true" outlineLevel="0" collapsed="false">
      <c r="A413" s="4" t="s">
        <v>825</v>
      </c>
      <c r="B413" s="4" t="s">
        <v>826</v>
      </c>
      <c r="C413" s="5" t="n">
        <v>0</v>
      </c>
      <c r="D413" s="5" t="n">
        <v>0</v>
      </c>
      <c r="E413" s="5" t="n">
        <v>8029</v>
      </c>
      <c r="F413" s="5" t="n">
        <v>8029</v>
      </c>
    </row>
    <row r="414" customFormat="false" ht="12.75" hidden="false" customHeight="true" outlineLevel="0" collapsed="false">
      <c r="A414" s="4" t="s">
        <v>827</v>
      </c>
      <c r="B414" s="4" t="s">
        <v>828</v>
      </c>
      <c r="C414" s="5" t="n">
        <v>0</v>
      </c>
      <c r="D414" s="5" t="n">
        <v>4559.4</v>
      </c>
      <c r="E414" s="5" t="n">
        <v>9118.8</v>
      </c>
      <c r="F414" s="5" t="n">
        <v>4559.4</v>
      </c>
    </row>
    <row r="415" customFormat="false" ht="12.75" hidden="false" customHeight="true" outlineLevel="0" collapsed="false">
      <c r="A415" s="4" t="s">
        <v>829</v>
      </c>
      <c r="B415" s="4" t="s">
        <v>830</v>
      </c>
      <c r="C415" s="5" t="n">
        <v>0</v>
      </c>
      <c r="D415" s="5" t="n">
        <v>1417.22</v>
      </c>
      <c r="E415" s="5" t="n">
        <v>1417.22</v>
      </c>
      <c r="F415" s="5" t="n">
        <v>0</v>
      </c>
    </row>
    <row r="416" customFormat="false" ht="12.75" hidden="false" customHeight="true" outlineLevel="0" collapsed="false">
      <c r="A416" s="4" t="s">
        <v>831</v>
      </c>
      <c r="B416" s="4" t="s">
        <v>832</v>
      </c>
      <c r="C416" s="5" t="n">
        <v>0</v>
      </c>
      <c r="D416" s="5" t="n">
        <v>7800</v>
      </c>
      <c r="E416" s="5" t="n">
        <v>7800</v>
      </c>
      <c r="F416" s="5" t="n">
        <v>0</v>
      </c>
    </row>
    <row r="417" customFormat="false" ht="12.75" hidden="false" customHeight="true" outlineLevel="0" collapsed="false">
      <c r="A417" s="4" t="s">
        <v>833</v>
      </c>
      <c r="B417" s="4" t="s">
        <v>834</v>
      </c>
      <c r="C417" s="5" t="n">
        <v>2660</v>
      </c>
      <c r="D417" s="5" t="n">
        <v>20160</v>
      </c>
      <c r="E417" s="5" t="n">
        <v>21500</v>
      </c>
      <c r="F417" s="5" t="n">
        <v>4000</v>
      </c>
    </row>
    <row r="418" customFormat="false" ht="12.75" hidden="false" customHeight="true" outlineLevel="0" collapsed="false">
      <c r="A418" s="4" t="s">
        <v>835</v>
      </c>
      <c r="B418" s="4" t="s">
        <v>836</v>
      </c>
      <c r="C418" s="5" t="n">
        <v>0</v>
      </c>
      <c r="D418" s="5" t="n">
        <v>7320.8</v>
      </c>
      <c r="E418" s="5" t="n">
        <v>10785.8</v>
      </c>
      <c r="F418" s="5" t="n">
        <v>3465</v>
      </c>
    </row>
    <row r="419" customFormat="false" ht="12.75" hidden="false" customHeight="true" outlineLevel="0" collapsed="false">
      <c r="A419" s="4" t="s">
        <v>837</v>
      </c>
      <c r="B419" s="4" t="s">
        <v>838</v>
      </c>
      <c r="C419" s="5" t="n">
        <v>1856.75</v>
      </c>
      <c r="D419" s="5" t="n">
        <v>13099.15</v>
      </c>
      <c r="E419" s="5" t="n">
        <v>16368.2</v>
      </c>
      <c r="F419" s="5" t="n">
        <v>5125.8</v>
      </c>
    </row>
    <row r="420" customFormat="false" ht="12.75" hidden="false" customHeight="true" outlineLevel="0" collapsed="false">
      <c r="A420" s="4" t="s">
        <v>839</v>
      </c>
      <c r="B420" s="4" t="s">
        <v>840</v>
      </c>
      <c r="C420" s="5" t="n">
        <v>639.38</v>
      </c>
      <c r="D420" s="5" t="n">
        <v>1647.24</v>
      </c>
      <c r="E420" s="5" t="n">
        <v>1007.86</v>
      </c>
      <c r="F420" s="5" t="n">
        <v>0</v>
      </c>
    </row>
    <row r="421" customFormat="false" ht="12.75" hidden="false" customHeight="true" outlineLevel="0" collapsed="false">
      <c r="A421" s="4" t="s">
        <v>841</v>
      </c>
      <c r="B421" s="4" t="s">
        <v>842</v>
      </c>
      <c r="C421" s="5" t="n">
        <v>3596</v>
      </c>
      <c r="D421" s="5" t="n">
        <v>7316</v>
      </c>
      <c r="E421" s="5" t="n">
        <v>3720</v>
      </c>
      <c r="F421" s="5" t="n">
        <v>0</v>
      </c>
    </row>
    <row r="422" customFormat="false" ht="12.75" hidden="false" customHeight="true" outlineLevel="0" collapsed="false">
      <c r="A422" s="4" t="s">
        <v>843</v>
      </c>
      <c r="B422" s="4" t="s">
        <v>844</v>
      </c>
      <c r="C422" s="5" t="n">
        <v>0</v>
      </c>
      <c r="D422" s="5" t="n">
        <v>5285.65</v>
      </c>
      <c r="E422" s="5" t="n">
        <v>5285.65</v>
      </c>
      <c r="F422" s="5" t="n">
        <v>0</v>
      </c>
    </row>
    <row r="423" customFormat="false" ht="12.75" hidden="false" customHeight="true" outlineLevel="0" collapsed="false">
      <c r="A423" s="4" t="s">
        <v>845</v>
      </c>
      <c r="B423" s="4" t="s">
        <v>846</v>
      </c>
      <c r="C423" s="5" t="n">
        <v>0</v>
      </c>
      <c r="D423" s="5" t="n">
        <v>5206</v>
      </c>
      <c r="E423" s="5" t="n">
        <v>8318.5</v>
      </c>
      <c r="F423" s="5" t="n">
        <v>3112.5</v>
      </c>
    </row>
    <row r="424" customFormat="false" ht="12.75" hidden="false" customHeight="true" outlineLevel="0" collapsed="false">
      <c r="A424" s="4" t="s">
        <v>847</v>
      </c>
      <c r="B424" s="4" t="s">
        <v>848</v>
      </c>
      <c r="C424" s="5" t="n">
        <v>4777.1</v>
      </c>
      <c r="D424" s="5" t="n">
        <v>4777.1</v>
      </c>
      <c r="E424" s="5" t="n">
        <v>0</v>
      </c>
      <c r="F424" s="5" t="n">
        <v>0</v>
      </c>
    </row>
    <row r="425" customFormat="false" ht="12.75" hidden="false" customHeight="true" outlineLevel="0" collapsed="false">
      <c r="A425" s="4" t="s">
        <v>849</v>
      </c>
      <c r="B425" s="4" t="s">
        <v>850</v>
      </c>
      <c r="C425" s="5" t="n">
        <v>150</v>
      </c>
      <c r="D425" s="5" t="n">
        <v>150</v>
      </c>
      <c r="E425" s="5" t="n">
        <v>0</v>
      </c>
      <c r="F425" s="5" t="n">
        <v>0</v>
      </c>
    </row>
    <row r="426" customFormat="false" ht="12.75" hidden="false" customHeight="true" outlineLevel="0" collapsed="false">
      <c r="A426" s="4" t="s">
        <v>851</v>
      </c>
      <c r="B426" s="4" t="s">
        <v>852</v>
      </c>
      <c r="C426" s="5" t="n">
        <v>575.5</v>
      </c>
      <c r="D426" s="5" t="n">
        <v>754.9</v>
      </c>
      <c r="E426" s="5" t="n">
        <v>179.4</v>
      </c>
      <c r="F426" s="5" t="n">
        <v>0</v>
      </c>
    </row>
    <row r="427" customFormat="false" ht="12.75" hidden="false" customHeight="true" outlineLevel="0" collapsed="false">
      <c r="A427" s="4" t="s">
        <v>853</v>
      </c>
      <c r="B427" s="4" t="s">
        <v>854</v>
      </c>
      <c r="C427" s="5" t="n">
        <v>2185.2</v>
      </c>
      <c r="D427" s="5" t="n">
        <v>7794.46</v>
      </c>
      <c r="E427" s="5" t="n">
        <v>8061.16</v>
      </c>
      <c r="F427" s="5" t="n">
        <v>2451.9</v>
      </c>
    </row>
    <row r="428" customFormat="false" ht="12.75" hidden="false" customHeight="true" outlineLevel="0" collapsed="false">
      <c r="A428" s="4" t="s">
        <v>855</v>
      </c>
      <c r="B428" s="4" t="s">
        <v>856</v>
      </c>
      <c r="C428" s="5" t="n">
        <v>0</v>
      </c>
      <c r="D428" s="5" t="n">
        <v>1047.5</v>
      </c>
      <c r="E428" s="5" t="n">
        <v>1047.5</v>
      </c>
      <c r="F428" s="5" t="n">
        <v>0</v>
      </c>
    </row>
    <row r="429" customFormat="false" ht="12.75" hidden="false" customHeight="true" outlineLevel="0" collapsed="false">
      <c r="A429" s="4" t="s">
        <v>857</v>
      </c>
      <c r="B429" s="4" t="s">
        <v>858</v>
      </c>
      <c r="C429" s="5" t="n">
        <v>2391.64</v>
      </c>
      <c r="D429" s="5" t="n">
        <v>8633.51</v>
      </c>
      <c r="E429" s="5" t="n">
        <v>9708.18</v>
      </c>
      <c r="F429" s="5" t="n">
        <v>3466.31</v>
      </c>
    </row>
    <row r="430" customFormat="false" ht="12.75" hidden="false" customHeight="true" outlineLevel="0" collapsed="false">
      <c r="A430" s="4" t="s">
        <v>859</v>
      </c>
      <c r="B430" s="4" t="s">
        <v>860</v>
      </c>
      <c r="C430" s="5" t="n">
        <v>0</v>
      </c>
      <c r="D430" s="5" t="n">
        <v>0</v>
      </c>
      <c r="E430" s="5" t="n">
        <v>2846.2</v>
      </c>
      <c r="F430" s="5" t="n">
        <v>2846.2</v>
      </c>
    </row>
    <row r="431" customFormat="false" ht="12.75" hidden="false" customHeight="true" outlineLevel="0" collapsed="false">
      <c r="A431" s="4" t="s">
        <v>861</v>
      </c>
      <c r="B431" s="4" t="s">
        <v>862</v>
      </c>
      <c r="C431" s="5" t="n">
        <v>98400</v>
      </c>
      <c r="D431" s="5" t="n">
        <v>98400</v>
      </c>
      <c r="E431" s="5" t="n">
        <v>0</v>
      </c>
      <c r="F431" s="5" t="n">
        <v>0</v>
      </c>
    </row>
    <row r="432" customFormat="false" ht="12.75" hidden="false" customHeight="true" outlineLevel="0" collapsed="false">
      <c r="A432" s="4" t="s">
        <v>863</v>
      </c>
      <c r="B432" s="4" t="s">
        <v>864</v>
      </c>
      <c r="C432" s="5" t="n">
        <v>7026.6</v>
      </c>
      <c r="D432" s="5" t="n">
        <v>28534.4</v>
      </c>
      <c r="E432" s="5" t="n">
        <v>21507.8</v>
      </c>
      <c r="F432" s="5" t="n">
        <v>0</v>
      </c>
    </row>
    <row r="433" customFormat="false" ht="12.75" hidden="false" customHeight="true" outlineLevel="0" collapsed="false">
      <c r="A433" s="4" t="s">
        <v>865</v>
      </c>
      <c r="B433" s="4" t="s">
        <v>866</v>
      </c>
      <c r="C433" s="5" t="n">
        <v>0</v>
      </c>
      <c r="D433" s="5" t="n">
        <v>1984</v>
      </c>
      <c r="E433" s="5" t="n">
        <v>1984</v>
      </c>
      <c r="F433" s="5" t="n">
        <v>0</v>
      </c>
    </row>
    <row r="434" customFormat="false" ht="12.75" hidden="false" customHeight="true" outlineLevel="0" collapsed="false">
      <c r="A434" s="4" t="s">
        <v>867</v>
      </c>
      <c r="B434" s="4" t="s">
        <v>868</v>
      </c>
      <c r="C434" s="5" t="n">
        <v>2550</v>
      </c>
      <c r="D434" s="5" t="n">
        <v>2550</v>
      </c>
      <c r="E434" s="5" t="n">
        <v>0</v>
      </c>
      <c r="F434" s="5" t="n">
        <v>0</v>
      </c>
    </row>
    <row r="435" customFormat="false" ht="12.75" hidden="false" customHeight="true" outlineLevel="0" collapsed="false">
      <c r="A435" s="4" t="s">
        <v>869</v>
      </c>
      <c r="B435" s="4" t="s">
        <v>870</v>
      </c>
      <c r="C435" s="5" t="n">
        <v>3635.16</v>
      </c>
      <c r="D435" s="5" t="n">
        <v>12824.42</v>
      </c>
      <c r="E435" s="5" t="n">
        <v>14983.81</v>
      </c>
      <c r="F435" s="5" t="n">
        <v>5794.55</v>
      </c>
    </row>
    <row r="436" customFormat="false" ht="12.75" hidden="false" customHeight="true" outlineLevel="0" collapsed="false">
      <c r="A436" s="4" t="s">
        <v>871</v>
      </c>
      <c r="B436" s="4" t="s">
        <v>872</v>
      </c>
      <c r="C436" s="5" t="n">
        <v>0</v>
      </c>
      <c r="D436" s="5" t="n">
        <v>12576.2</v>
      </c>
      <c r="E436" s="5" t="n">
        <v>12576.2</v>
      </c>
      <c r="F436" s="5" t="n">
        <v>0</v>
      </c>
    </row>
    <row r="437" customFormat="false" ht="12.75" hidden="false" customHeight="true" outlineLevel="0" collapsed="false">
      <c r="A437" s="4" t="s">
        <v>873</v>
      </c>
      <c r="B437" s="4" t="s">
        <v>874</v>
      </c>
      <c r="C437" s="5" t="n">
        <v>0</v>
      </c>
      <c r="D437" s="5" t="n">
        <v>0</v>
      </c>
      <c r="E437" s="5" t="n">
        <v>5354.3</v>
      </c>
      <c r="F437" s="5" t="n">
        <v>5354.3</v>
      </c>
    </row>
    <row r="438" customFormat="false" ht="12.75" hidden="false" customHeight="true" outlineLevel="0" collapsed="false">
      <c r="A438" s="4" t="s">
        <v>875</v>
      </c>
      <c r="B438" s="4" t="s">
        <v>876</v>
      </c>
      <c r="C438" s="5" t="n">
        <v>0</v>
      </c>
      <c r="D438" s="5" t="n">
        <v>21873.27</v>
      </c>
      <c r="E438" s="5" t="n">
        <v>21873.27</v>
      </c>
      <c r="F438" s="5" t="n">
        <v>0</v>
      </c>
    </row>
    <row r="439" customFormat="false" ht="12.75" hidden="false" customHeight="true" outlineLevel="0" collapsed="false">
      <c r="A439" s="4" t="s">
        <v>877</v>
      </c>
      <c r="B439" s="4" t="s">
        <v>878</v>
      </c>
      <c r="C439" s="5" t="n">
        <v>0</v>
      </c>
      <c r="D439" s="5" t="n">
        <v>352084.41</v>
      </c>
      <c r="E439" s="5" t="n">
        <v>352084.41</v>
      </c>
      <c r="F439" s="5" t="n">
        <v>0</v>
      </c>
    </row>
    <row r="440" customFormat="false" ht="12.75" hidden="false" customHeight="true" outlineLevel="0" collapsed="false">
      <c r="A440" s="4" t="s">
        <v>879</v>
      </c>
      <c r="B440" s="4" t="s">
        <v>880</v>
      </c>
      <c r="C440" s="5" t="n">
        <v>70.6</v>
      </c>
      <c r="D440" s="5" t="n">
        <v>118.25</v>
      </c>
      <c r="E440" s="5" t="n">
        <v>47.65</v>
      </c>
      <c r="F440" s="5" t="n">
        <v>0</v>
      </c>
    </row>
    <row r="441" customFormat="false" ht="12.75" hidden="false" customHeight="true" outlineLevel="0" collapsed="false">
      <c r="A441" s="4" t="s">
        <v>881</v>
      </c>
      <c r="B441" s="4" t="s">
        <v>882</v>
      </c>
      <c r="C441" s="5" t="n">
        <v>312</v>
      </c>
      <c r="D441" s="5" t="n">
        <v>14508</v>
      </c>
      <c r="E441" s="5" t="n">
        <v>14196</v>
      </c>
      <c r="F441" s="5" t="n">
        <v>0</v>
      </c>
    </row>
    <row r="442" customFormat="false" ht="12.75" hidden="false" customHeight="true" outlineLevel="0" collapsed="false">
      <c r="A442" s="4" t="s">
        <v>883</v>
      </c>
      <c r="B442" s="4" t="s">
        <v>884</v>
      </c>
      <c r="C442" s="5" t="n">
        <v>0</v>
      </c>
      <c r="D442" s="5" t="n">
        <v>3130.2</v>
      </c>
      <c r="E442" s="5" t="n">
        <v>4310.7</v>
      </c>
      <c r="F442" s="5" t="n">
        <v>1180.5</v>
      </c>
    </row>
    <row r="443" customFormat="false" ht="12.75" hidden="false" customHeight="true" outlineLevel="0" collapsed="false">
      <c r="A443" s="4" t="s">
        <v>885</v>
      </c>
      <c r="B443" s="4" t="s">
        <v>738</v>
      </c>
      <c r="C443" s="5" t="n">
        <v>29235.47</v>
      </c>
      <c r="D443" s="5" t="n">
        <v>44986.71</v>
      </c>
      <c r="E443" s="5" t="n">
        <v>48715.57</v>
      </c>
      <c r="F443" s="5" t="n">
        <v>32964.33</v>
      </c>
    </row>
    <row r="444" customFormat="false" ht="12.75" hidden="false" customHeight="true" outlineLevel="0" collapsed="false">
      <c r="A444" s="4" t="s">
        <v>886</v>
      </c>
      <c r="B444" s="4" t="s">
        <v>887</v>
      </c>
      <c r="C444" s="5" t="n">
        <v>0</v>
      </c>
      <c r="D444" s="5" t="n">
        <v>37.8</v>
      </c>
      <c r="E444" s="5" t="n">
        <v>37.8</v>
      </c>
      <c r="F444" s="5" t="n">
        <v>0</v>
      </c>
    </row>
    <row r="445" customFormat="false" ht="12.75" hidden="false" customHeight="true" outlineLevel="0" collapsed="false">
      <c r="A445" s="4" t="s">
        <v>888</v>
      </c>
      <c r="B445" s="4" t="s">
        <v>889</v>
      </c>
      <c r="C445" s="5" t="n">
        <v>0</v>
      </c>
      <c r="D445" s="5" t="n">
        <v>1496</v>
      </c>
      <c r="E445" s="5" t="n">
        <v>1496</v>
      </c>
      <c r="F445" s="5" t="n">
        <v>0</v>
      </c>
    </row>
    <row r="446" customFormat="false" ht="12.75" hidden="false" customHeight="true" outlineLevel="0" collapsed="false">
      <c r="A446" s="4" t="s">
        <v>890</v>
      </c>
      <c r="B446" s="4" t="s">
        <v>891</v>
      </c>
      <c r="C446" s="5" t="n">
        <v>6300</v>
      </c>
      <c r="D446" s="5" t="n">
        <v>46300</v>
      </c>
      <c r="E446" s="5" t="n">
        <v>40000</v>
      </c>
      <c r="F446" s="5" t="n">
        <v>0</v>
      </c>
    </row>
    <row r="447" customFormat="false" ht="12.75" hidden="false" customHeight="true" outlineLevel="0" collapsed="false">
      <c r="A447" s="4" t="s">
        <v>892</v>
      </c>
      <c r="B447" s="4" t="s">
        <v>893</v>
      </c>
      <c r="C447" s="5" t="n">
        <v>945</v>
      </c>
      <c r="D447" s="5" t="n">
        <v>1974.5</v>
      </c>
      <c r="E447" s="5" t="n">
        <v>1029.5</v>
      </c>
      <c r="F447" s="5" t="n">
        <v>0</v>
      </c>
    </row>
    <row r="448" customFormat="false" ht="12.75" hidden="false" customHeight="true" outlineLevel="0" collapsed="false">
      <c r="A448" s="4" t="s">
        <v>894</v>
      </c>
      <c r="B448" s="4" t="s">
        <v>895</v>
      </c>
      <c r="C448" s="5" t="n">
        <v>0</v>
      </c>
      <c r="D448" s="5" t="n">
        <v>1194</v>
      </c>
      <c r="E448" s="5" t="n">
        <v>2493</v>
      </c>
      <c r="F448" s="5" t="n">
        <v>1299</v>
      </c>
    </row>
    <row r="449" customFormat="false" ht="12.75" hidden="false" customHeight="true" outlineLevel="0" collapsed="false">
      <c r="A449" s="4" t="s">
        <v>896</v>
      </c>
      <c r="B449" s="4" t="s">
        <v>897</v>
      </c>
      <c r="C449" s="5" t="n">
        <v>0</v>
      </c>
      <c r="D449" s="5" t="n">
        <v>18492</v>
      </c>
      <c r="E449" s="5" t="n">
        <v>18492</v>
      </c>
      <c r="F449" s="5" t="n">
        <v>0</v>
      </c>
    </row>
    <row r="450" customFormat="false" ht="12.75" hidden="false" customHeight="true" outlineLevel="0" collapsed="false">
      <c r="A450" s="4" t="s">
        <v>898</v>
      </c>
      <c r="B450" s="4" t="s">
        <v>899</v>
      </c>
      <c r="C450" s="5" t="n">
        <v>0</v>
      </c>
      <c r="D450" s="5" t="n">
        <v>599.5</v>
      </c>
      <c r="E450" s="5" t="n">
        <v>599.5</v>
      </c>
      <c r="F450" s="5" t="n">
        <v>0</v>
      </c>
    </row>
    <row r="451" customFormat="false" ht="12.75" hidden="false" customHeight="true" outlineLevel="0" collapsed="false">
      <c r="A451" s="4" t="s">
        <v>900</v>
      </c>
      <c r="B451" s="4" t="s">
        <v>901</v>
      </c>
      <c r="C451" s="5" t="n">
        <v>4750</v>
      </c>
      <c r="D451" s="5" t="n">
        <v>6274.6</v>
      </c>
      <c r="E451" s="5" t="n">
        <v>1524.6</v>
      </c>
      <c r="F451" s="5" t="n">
        <v>0</v>
      </c>
    </row>
    <row r="452" customFormat="false" ht="12.75" hidden="false" customHeight="true" outlineLevel="0" collapsed="false">
      <c r="A452" s="4" t="s">
        <v>902</v>
      </c>
      <c r="B452" s="4" t="s">
        <v>903</v>
      </c>
      <c r="C452" s="5" t="n">
        <v>300</v>
      </c>
      <c r="D452" s="5" t="n">
        <v>900</v>
      </c>
      <c r="E452" s="5" t="n">
        <v>600</v>
      </c>
      <c r="F452" s="5" t="n">
        <v>0</v>
      </c>
    </row>
    <row r="453" customFormat="false" ht="12.75" hidden="false" customHeight="true" outlineLevel="0" collapsed="false">
      <c r="A453" s="4" t="s">
        <v>904</v>
      </c>
      <c r="B453" s="4" t="s">
        <v>905</v>
      </c>
      <c r="C453" s="5" t="n">
        <v>0</v>
      </c>
      <c r="D453" s="5" t="n">
        <v>1680</v>
      </c>
      <c r="E453" s="5" t="n">
        <v>1680</v>
      </c>
      <c r="F453" s="5" t="n">
        <v>0</v>
      </c>
    </row>
    <row r="454" customFormat="false" ht="12.75" hidden="false" customHeight="true" outlineLevel="0" collapsed="false">
      <c r="A454" s="4" t="s">
        <v>906</v>
      </c>
      <c r="B454" s="4" t="s">
        <v>907</v>
      </c>
      <c r="C454" s="5" t="n">
        <v>0</v>
      </c>
      <c r="D454" s="5" t="n">
        <v>3301.22</v>
      </c>
      <c r="E454" s="5" t="n">
        <v>3301.22</v>
      </c>
      <c r="F454" s="5" t="n">
        <v>0</v>
      </c>
    </row>
    <row r="455" customFormat="false" ht="12.75" hidden="false" customHeight="true" outlineLevel="0" collapsed="false">
      <c r="A455" s="4" t="s">
        <v>908</v>
      </c>
      <c r="B455" s="4" t="s">
        <v>909</v>
      </c>
      <c r="C455" s="5" t="n">
        <v>4350</v>
      </c>
      <c r="D455" s="5" t="n">
        <v>5655</v>
      </c>
      <c r="E455" s="5" t="n">
        <v>3480</v>
      </c>
      <c r="F455" s="5" t="n">
        <v>2175</v>
      </c>
    </row>
    <row r="456" customFormat="false" ht="12.75" hidden="false" customHeight="true" outlineLevel="0" collapsed="false">
      <c r="A456" s="4" t="s">
        <v>910</v>
      </c>
      <c r="B456" s="4" t="s">
        <v>911</v>
      </c>
      <c r="C456" s="5" t="n">
        <v>0</v>
      </c>
      <c r="D456" s="5" t="n">
        <v>2235</v>
      </c>
      <c r="E456" s="5" t="n">
        <v>2235</v>
      </c>
      <c r="F456" s="5" t="n">
        <v>0</v>
      </c>
    </row>
    <row r="457" customFormat="false" ht="12.75" hidden="false" customHeight="true" outlineLevel="0" collapsed="false">
      <c r="A457" s="4" t="s">
        <v>912</v>
      </c>
      <c r="B457" s="4" t="s">
        <v>913</v>
      </c>
      <c r="C457" s="5" t="n">
        <v>2850</v>
      </c>
      <c r="D457" s="5" t="n">
        <v>2850</v>
      </c>
      <c r="E457" s="5" t="n">
        <v>1577.77</v>
      </c>
      <c r="F457" s="5" t="n">
        <v>1577.77</v>
      </c>
    </row>
    <row r="458" customFormat="false" ht="12.75" hidden="false" customHeight="true" outlineLevel="0" collapsed="false">
      <c r="A458" s="4" t="s">
        <v>914</v>
      </c>
      <c r="B458" s="4" t="s">
        <v>915</v>
      </c>
      <c r="C458" s="5" t="n">
        <v>0</v>
      </c>
      <c r="D458" s="5" t="n">
        <v>1976.52</v>
      </c>
      <c r="E458" s="5" t="n">
        <v>2365.37</v>
      </c>
      <c r="F458" s="5" t="n">
        <v>388.85</v>
      </c>
    </row>
    <row r="459" customFormat="false" ht="12.75" hidden="false" customHeight="true" outlineLevel="0" collapsed="false">
      <c r="A459" s="4" t="s">
        <v>916</v>
      </c>
      <c r="B459" s="4" t="s">
        <v>917</v>
      </c>
      <c r="C459" s="5" t="n">
        <v>0</v>
      </c>
      <c r="D459" s="5" t="n">
        <v>6492.6</v>
      </c>
      <c r="E459" s="5" t="n">
        <v>8112.92</v>
      </c>
      <c r="F459" s="5" t="n">
        <v>1620.32</v>
      </c>
    </row>
    <row r="460" customFormat="false" ht="12.75" hidden="false" customHeight="true" outlineLevel="0" collapsed="false">
      <c r="A460" s="4" t="s">
        <v>918</v>
      </c>
      <c r="B460" s="4" t="s">
        <v>919</v>
      </c>
      <c r="C460" s="5" t="n">
        <v>0</v>
      </c>
      <c r="D460" s="5" t="n">
        <v>5270</v>
      </c>
      <c r="E460" s="5" t="n">
        <v>5270</v>
      </c>
      <c r="F460" s="5" t="n">
        <v>0</v>
      </c>
    </row>
    <row r="461" customFormat="false" ht="12.75" hidden="false" customHeight="true" outlineLevel="0" collapsed="false">
      <c r="A461" s="4" t="s">
        <v>920</v>
      </c>
      <c r="B461" s="4" t="s">
        <v>921</v>
      </c>
      <c r="C461" s="5" t="n">
        <v>914.4</v>
      </c>
      <c r="D461" s="5" t="n">
        <v>2697.48</v>
      </c>
      <c r="E461" s="5" t="n">
        <v>1783.08</v>
      </c>
      <c r="F461" s="5" t="n">
        <v>0</v>
      </c>
    </row>
    <row r="462" customFormat="false" ht="12.75" hidden="false" customHeight="true" outlineLevel="0" collapsed="false">
      <c r="A462" s="4" t="s">
        <v>922</v>
      </c>
      <c r="B462" s="4" t="s">
        <v>923</v>
      </c>
      <c r="C462" s="5" t="n">
        <v>0</v>
      </c>
      <c r="D462" s="5" t="n">
        <v>46818</v>
      </c>
      <c r="E462" s="5" t="n">
        <v>46818</v>
      </c>
      <c r="F462" s="5" t="n">
        <v>0</v>
      </c>
    </row>
    <row r="463" customFormat="false" ht="12.75" hidden="false" customHeight="true" outlineLevel="0" collapsed="false">
      <c r="A463" s="4" t="s">
        <v>924</v>
      </c>
      <c r="B463" s="4" t="s">
        <v>925</v>
      </c>
      <c r="C463" s="5" t="n">
        <v>2252.28</v>
      </c>
      <c r="D463" s="5" t="n">
        <v>2850.78</v>
      </c>
      <c r="E463" s="5" t="n">
        <v>1092.5</v>
      </c>
      <c r="F463" s="5" t="n">
        <v>494</v>
      </c>
    </row>
    <row r="464" customFormat="false" ht="12.75" hidden="false" customHeight="true" outlineLevel="0" collapsed="false">
      <c r="A464" s="4" t="s">
        <v>926</v>
      </c>
      <c r="B464" s="4" t="s">
        <v>927</v>
      </c>
      <c r="C464" s="5" t="n">
        <v>5234.85</v>
      </c>
      <c r="D464" s="5" t="n">
        <v>3140.91</v>
      </c>
      <c r="E464" s="5" t="n">
        <v>0</v>
      </c>
      <c r="F464" s="5" t="n">
        <v>2093.94</v>
      </c>
    </row>
    <row r="465" customFormat="false" ht="12.75" hidden="false" customHeight="true" outlineLevel="0" collapsed="false">
      <c r="A465" s="4" t="s">
        <v>928</v>
      </c>
      <c r="B465" s="4" t="s">
        <v>929</v>
      </c>
      <c r="C465" s="5" t="n">
        <v>888.25</v>
      </c>
      <c r="D465" s="5" t="n">
        <v>1472.75</v>
      </c>
      <c r="E465" s="5" t="n">
        <v>584.5</v>
      </c>
      <c r="F465" s="5" t="n">
        <v>0</v>
      </c>
    </row>
    <row r="466" customFormat="false" ht="12.75" hidden="false" customHeight="true" outlineLevel="0" collapsed="false">
      <c r="A466" s="4" t="s">
        <v>930</v>
      </c>
      <c r="B466" s="4" t="s">
        <v>931</v>
      </c>
      <c r="C466" s="5" t="n">
        <v>0</v>
      </c>
      <c r="D466" s="5" t="n">
        <v>4306.94</v>
      </c>
      <c r="E466" s="5" t="n">
        <v>5910.94</v>
      </c>
      <c r="F466" s="5" t="n">
        <v>1604</v>
      </c>
    </row>
    <row r="467" customFormat="false" ht="12.75" hidden="false" customHeight="true" outlineLevel="0" collapsed="false">
      <c r="A467" s="4" t="s">
        <v>932</v>
      </c>
      <c r="B467" s="4" t="s">
        <v>933</v>
      </c>
      <c r="C467" s="5" t="n">
        <v>7155.73</v>
      </c>
      <c r="D467" s="5" t="n">
        <v>10344.79</v>
      </c>
      <c r="E467" s="5" t="n">
        <v>3189.06</v>
      </c>
      <c r="F467" s="5" t="n">
        <v>0</v>
      </c>
    </row>
    <row r="468" customFormat="false" ht="12.75" hidden="false" customHeight="true" outlineLevel="0" collapsed="false">
      <c r="A468" s="4" t="s">
        <v>934</v>
      </c>
      <c r="B468" s="4" t="s">
        <v>935</v>
      </c>
      <c r="C468" s="5" t="n">
        <v>9399.85</v>
      </c>
      <c r="D468" s="5" t="n">
        <v>15746.25</v>
      </c>
      <c r="E468" s="5" t="n">
        <v>7064</v>
      </c>
      <c r="F468" s="5" t="n">
        <v>717.6</v>
      </c>
    </row>
    <row r="469" customFormat="false" ht="12.75" hidden="false" customHeight="true" outlineLevel="0" collapsed="false">
      <c r="A469" s="4" t="s">
        <v>936</v>
      </c>
      <c r="B469" s="4" t="s">
        <v>937</v>
      </c>
      <c r="C469" s="5" t="n">
        <v>5744.71</v>
      </c>
      <c r="D469" s="5" t="n">
        <v>36232.62</v>
      </c>
      <c r="E469" s="5" t="n">
        <v>35538.6</v>
      </c>
      <c r="F469" s="5" t="n">
        <v>5050.69</v>
      </c>
    </row>
    <row r="470" customFormat="false" ht="12.75" hidden="false" customHeight="true" outlineLevel="0" collapsed="false">
      <c r="A470" s="4" t="s">
        <v>938</v>
      </c>
      <c r="B470" s="4" t="s">
        <v>939</v>
      </c>
      <c r="C470" s="5" t="n">
        <v>2376</v>
      </c>
      <c r="D470" s="5" t="n">
        <v>9504</v>
      </c>
      <c r="E470" s="5" t="n">
        <v>7128</v>
      </c>
      <c r="F470" s="5" t="n">
        <v>0</v>
      </c>
    </row>
    <row r="471" customFormat="false" ht="12.75" hidden="false" customHeight="true" outlineLevel="0" collapsed="false">
      <c r="A471" s="4" t="s">
        <v>940</v>
      </c>
      <c r="B471" s="4" t="s">
        <v>941</v>
      </c>
      <c r="C471" s="5" t="n">
        <v>1300</v>
      </c>
      <c r="D471" s="5" t="n">
        <v>1300</v>
      </c>
      <c r="E471" s="5" t="n">
        <v>0</v>
      </c>
      <c r="F471" s="5" t="n">
        <v>0</v>
      </c>
    </row>
    <row r="472" customFormat="false" ht="12.75" hidden="false" customHeight="true" outlineLevel="0" collapsed="false">
      <c r="A472" s="4" t="s">
        <v>942</v>
      </c>
      <c r="B472" s="4" t="s">
        <v>943</v>
      </c>
      <c r="C472" s="5" t="n">
        <v>0</v>
      </c>
      <c r="D472" s="5" t="n">
        <v>777.32</v>
      </c>
      <c r="E472" s="5" t="n">
        <v>777.32</v>
      </c>
      <c r="F472" s="5" t="n">
        <v>0</v>
      </c>
    </row>
    <row r="473" customFormat="false" ht="12.75" hidden="false" customHeight="true" outlineLevel="0" collapsed="false">
      <c r="A473" s="4" t="s">
        <v>944</v>
      </c>
      <c r="B473" s="4" t="s">
        <v>945</v>
      </c>
      <c r="C473" s="5" t="n">
        <v>5141.04</v>
      </c>
      <c r="D473" s="5" t="n">
        <v>34559.04</v>
      </c>
      <c r="E473" s="5" t="n">
        <v>56360.14</v>
      </c>
      <c r="F473" s="5" t="n">
        <v>26942.14</v>
      </c>
    </row>
    <row r="474" customFormat="false" ht="12.75" hidden="false" customHeight="true" outlineLevel="0" collapsed="false">
      <c r="A474" s="4" t="s">
        <v>946</v>
      </c>
      <c r="B474" s="4" t="s">
        <v>947</v>
      </c>
      <c r="C474" s="5" t="n">
        <v>453.6</v>
      </c>
      <c r="D474" s="5" t="n">
        <v>8705.53</v>
      </c>
      <c r="E474" s="5" t="n">
        <v>8251.93</v>
      </c>
      <c r="F474" s="5" t="n">
        <v>0</v>
      </c>
    </row>
    <row r="475" customFormat="false" ht="12.75" hidden="false" customHeight="true" outlineLevel="0" collapsed="false">
      <c r="A475" s="4" t="s">
        <v>948</v>
      </c>
      <c r="B475" s="4" t="s">
        <v>949</v>
      </c>
      <c r="C475" s="5" t="n">
        <v>3960</v>
      </c>
      <c r="D475" s="5" t="n">
        <v>9537</v>
      </c>
      <c r="E475" s="5" t="n">
        <v>5973</v>
      </c>
      <c r="F475" s="5" t="n">
        <v>396</v>
      </c>
    </row>
    <row r="476" customFormat="false" ht="12.75" hidden="false" customHeight="true" outlineLevel="0" collapsed="false">
      <c r="A476" s="4" t="s">
        <v>950</v>
      </c>
      <c r="B476" s="4" t="s">
        <v>951</v>
      </c>
      <c r="C476" s="5" t="n">
        <v>0</v>
      </c>
      <c r="D476" s="5" t="n">
        <v>447.8</v>
      </c>
      <c r="E476" s="5" t="n">
        <v>489.95</v>
      </c>
      <c r="F476" s="5" t="n">
        <v>42.15</v>
      </c>
    </row>
    <row r="477" customFormat="false" ht="12.75" hidden="false" customHeight="true" outlineLevel="0" collapsed="false">
      <c r="A477" s="4" t="s">
        <v>952</v>
      </c>
      <c r="B477" s="4" t="s">
        <v>953</v>
      </c>
      <c r="C477" s="5" t="n">
        <v>55666.08</v>
      </c>
      <c r="D477" s="5" t="n">
        <v>55666.08</v>
      </c>
      <c r="E477" s="5" t="n">
        <v>0</v>
      </c>
      <c r="F477" s="5" t="n">
        <v>0</v>
      </c>
    </row>
    <row r="478" customFormat="false" ht="12.75" hidden="false" customHeight="true" outlineLevel="0" collapsed="false">
      <c r="A478" s="4" t="s">
        <v>954</v>
      </c>
      <c r="B478" s="4" t="s">
        <v>955</v>
      </c>
      <c r="C478" s="5" t="n">
        <v>6026.05</v>
      </c>
      <c r="D478" s="5" t="n">
        <v>6850.59</v>
      </c>
      <c r="E478" s="5" t="n">
        <v>1476.54</v>
      </c>
      <c r="F478" s="5" t="n">
        <v>652</v>
      </c>
    </row>
    <row r="479" customFormat="false" ht="12.75" hidden="false" customHeight="true" outlineLevel="0" collapsed="false">
      <c r="A479" s="4" t="s">
        <v>956</v>
      </c>
      <c r="B479" s="4" t="s">
        <v>957</v>
      </c>
      <c r="C479" s="5" t="n">
        <v>2033.16</v>
      </c>
      <c r="D479" s="5" t="n">
        <v>2033.16</v>
      </c>
      <c r="E479" s="5" t="n">
        <v>0</v>
      </c>
      <c r="F479" s="5" t="n">
        <v>0</v>
      </c>
    </row>
    <row r="480" customFormat="false" ht="12.75" hidden="false" customHeight="true" outlineLevel="0" collapsed="false">
      <c r="A480" s="4" t="s">
        <v>958</v>
      </c>
      <c r="B480" s="4" t="s">
        <v>959</v>
      </c>
      <c r="C480" s="5" t="n">
        <v>327.85</v>
      </c>
      <c r="D480" s="5" t="n">
        <v>327.85</v>
      </c>
      <c r="E480" s="5" t="n">
        <v>0</v>
      </c>
      <c r="F480" s="5" t="n">
        <v>0</v>
      </c>
    </row>
    <row r="481" customFormat="false" ht="12.75" hidden="false" customHeight="true" outlineLevel="0" collapsed="false">
      <c r="A481" s="4" t="s">
        <v>960</v>
      </c>
      <c r="B481" s="4" t="s">
        <v>961</v>
      </c>
      <c r="C481" s="5" t="n">
        <v>46000</v>
      </c>
      <c r="D481" s="5" t="n">
        <v>50600</v>
      </c>
      <c r="E481" s="5" t="n">
        <v>4600</v>
      </c>
      <c r="F481" s="5" t="n">
        <v>0</v>
      </c>
    </row>
    <row r="482" customFormat="false" ht="12.75" hidden="false" customHeight="true" outlineLevel="0" collapsed="false">
      <c r="A482" s="4" t="s">
        <v>962</v>
      </c>
      <c r="B482" s="4" t="s">
        <v>963</v>
      </c>
      <c r="C482" s="5" t="n">
        <v>2067.24</v>
      </c>
      <c r="D482" s="5" t="n">
        <v>2067.24</v>
      </c>
      <c r="E482" s="5" t="n">
        <v>0</v>
      </c>
      <c r="F482" s="5" t="n">
        <v>0</v>
      </c>
    </row>
    <row r="483" customFormat="false" ht="12.75" hidden="false" customHeight="true" outlineLevel="0" collapsed="false">
      <c r="A483" s="4" t="s">
        <v>964</v>
      </c>
      <c r="B483" s="4" t="s">
        <v>965</v>
      </c>
      <c r="C483" s="5" t="n">
        <v>2920</v>
      </c>
      <c r="D483" s="5" t="n">
        <v>8040</v>
      </c>
      <c r="E483" s="5" t="n">
        <v>5120</v>
      </c>
      <c r="F483" s="5" t="n">
        <v>0</v>
      </c>
    </row>
    <row r="484" customFormat="false" ht="12.75" hidden="false" customHeight="true" outlineLevel="0" collapsed="false">
      <c r="A484" s="4" t="s">
        <v>966</v>
      </c>
      <c r="B484" s="4" t="s">
        <v>967</v>
      </c>
      <c r="C484" s="5" t="n">
        <v>535.5</v>
      </c>
      <c r="D484" s="5" t="n">
        <v>535.5</v>
      </c>
      <c r="E484" s="5" t="n">
        <v>0</v>
      </c>
      <c r="F484" s="5" t="n">
        <v>0</v>
      </c>
    </row>
    <row r="485" customFormat="false" ht="12.75" hidden="false" customHeight="true" outlineLevel="0" collapsed="false">
      <c r="A485" s="4" t="s">
        <v>968</v>
      </c>
      <c r="B485" s="4" t="s">
        <v>969</v>
      </c>
      <c r="C485" s="5" t="n">
        <v>0</v>
      </c>
      <c r="D485" s="5" t="n">
        <v>6160</v>
      </c>
      <c r="E485" s="5" t="n">
        <v>6160</v>
      </c>
      <c r="F485" s="5" t="n">
        <v>0</v>
      </c>
    </row>
    <row r="486" customFormat="false" ht="12.75" hidden="false" customHeight="true" outlineLevel="0" collapsed="false">
      <c r="A486" s="4" t="s">
        <v>970</v>
      </c>
      <c r="B486" s="4" t="s">
        <v>971</v>
      </c>
      <c r="C486" s="5" t="n">
        <v>3470.97</v>
      </c>
      <c r="D486" s="5" t="n">
        <v>9971.34</v>
      </c>
      <c r="E486" s="5" t="n">
        <v>6500.37</v>
      </c>
      <c r="F486" s="5" t="n">
        <v>0</v>
      </c>
    </row>
    <row r="487" customFormat="false" ht="12.75" hidden="false" customHeight="true" outlineLevel="0" collapsed="false">
      <c r="A487" s="4" t="s">
        <v>972</v>
      </c>
      <c r="B487" s="4" t="s">
        <v>973</v>
      </c>
      <c r="C487" s="5" t="n">
        <v>808</v>
      </c>
      <c r="D487" s="5" t="n">
        <v>6664</v>
      </c>
      <c r="E487" s="5" t="n">
        <v>9116</v>
      </c>
      <c r="F487" s="5" t="n">
        <v>3260</v>
      </c>
    </row>
    <row r="488" customFormat="false" ht="12.75" hidden="false" customHeight="true" outlineLevel="0" collapsed="false">
      <c r="A488" s="4" t="s">
        <v>974</v>
      </c>
      <c r="B488" s="4" t="s">
        <v>975</v>
      </c>
      <c r="C488" s="5" t="n">
        <v>0</v>
      </c>
      <c r="D488" s="5" t="n">
        <v>5309.7</v>
      </c>
      <c r="E488" s="5" t="n">
        <v>5309.7</v>
      </c>
      <c r="F488" s="5" t="n">
        <v>0</v>
      </c>
    </row>
    <row r="489" customFormat="false" ht="12.75" hidden="false" customHeight="true" outlineLevel="0" collapsed="false">
      <c r="A489" s="4" t="s">
        <v>976</v>
      </c>
      <c r="B489" s="4" t="s">
        <v>977</v>
      </c>
      <c r="C489" s="5" t="n">
        <v>0</v>
      </c>
      <c r="D489" s="5" t="n">
        <v>880.63</v>
      </c>
      <c r="E489" s="5" t="n">
        <v>880.63</v>
      </c>
      <c r="F489" s="5" t="n">
        <v>0</v>
      </c>
    </row>
    <row r="490" customFormat="false" ht="12.75" hidden="false" customHeight="true" outlineLevel="0" collapsed="false">
      <c r="A490" s="4" t="s">
        <v>978</v>
      </c>
      <c r="B490" s="4" t="s">
        <v>979</v>
      </c>
      <c r="C490" s="5" t="n">
        <v>0</v>
      </c>
      <c r="D490" s="5" t="n">
        <v>2817.5</v>
      </c>
      <c r="E490" s="5" t="n">
        <v>2817.5</v>
      </c>
      <c r="F490" s="5" t="n">
        <v>0</v>
      </c>
    </row>
    <row r="491" customFormat="false" ht="12.75" hidden="false" customHeight="true" outlineLevel="0" collapsed="false">
      <c r="A491" s="4" t="s">
        <v>980</v>
      </c>
      <c r="B491" s="4" t="s">
        <v>981</v>
      </c>
      <c r="C491" s="5" t="n">
        <v>0</v>
      </c>
      <c r="D491" s="5" t="n">
        <v>5409.1</v>
      </c>
      <c r="E491" s="5" t="n">
        <v>8664.1</v>
      </c>
      <c r="F491" s="5" t="n">
        <v>3255</v>
      </c>
    </row>
    <row r="492" customFormat="false" ht="12.75" hidden="false" customHeight="true" outlineLevel="0" collapsed="false">
      <c r="A492" s="4" t="s">
        <v>982</v>
      </c>
      <c r="B492" s="4" t="s">
        <v>983</v>
      </c>
      <c r="C492" s="5" t="n">
        <v>1119</v>
      </c>
      <c r="D492" s="5" t="n">
        <v>1119</v>
      </c>
      <c r="E492" s="5" t="n">
        <v>0</v>
      </c>
      <c r="F492" s="5" t="n">
        <v>0</v>
      </c>
    </row>
    <row r="493" customFormat="false" ht="12.75" hidden="false" customHeight="true" outlineLevel="0" collapsed="false">
      <c r="A493" s="4" t="s">
        <v>984</v>
      </c>
      <c r="B493" s="4" t="s">
        <v>985</v>
      </c>
      <c r="C493" s="5" t="n">
        <v>60494</v>
      </c>
      <c r="D493" s="5" t="n">
        <v>60494</v>
      </c>
      <c r="E493" s="5" t="n">
        <v>0</v>
      </c>
      <c r="F493" s="5" t="n">
        <v>0</v>
      </c>
    </row>
    <row r="494" customFormat="false" ht="12.75" hidden="false" customHeight="true" outlineLevel="0" collapsed="false">
      <c r="A494" s="4" t="s">
        <v>986</v>
      </c>
      <c r="B494" s="4" t="s">
        <v>987</v>
      </c>
      <c r="C494" s="5" t="n">
        <v>0</v>
      </c>
      <c r="D494" s="5" t="n">
        <v>476</v>
      </c>
      <c r="E494" s="5" t="n">
        <v>476</v>
      </c>
      <c r="F494" s="5" t="n">
        <v>0</v>
      </c>
    </row>
    <row r="495" customFormat="false" ht="12.75" hidden="false" customHeight="true" outlineLevel="0" collapsed="false">
      <c r="A495" s="4" t="s">
        <v>988</v>
      </c>
      <c r="B495" s="4" t="s">
        <v>989</v>
      </c>
      <c r="C495" s="5" t="n">
        <v>0</v>
      </c>
      <c r="D495" s="5" t="n">
        <v>3134.62</v>
      </c>
      <c r="E495" s="5" t="n">
        <v>3134.62</v>
      </c>
      <c r="F495" s="5" t="n">
        <v>0</v>
      </c>
    </row>
    <row r="496" customFormat="false" ht="12.75" hidden="false" customHeight="true" outlineLevel="0" collapsed="false">
      <c r="A496" s="4" t="s">
        <v>990</v>
      </c>
      <c r="B496" s="4" t="s">
        <v>991</v>
      </c>
      <c r="C496" s="5" t="n">
        <v>0</v>
      </c>
      <c r="D496" s="5" t="n">
        <v>2637.3</v>
      </c>
      <c r="E496" s="5" t="n">
        <v>2637.3</v>
      </c>
      <c r="F496" s="5" t="n">
        <v>0</v>
      </c>
    </row>
    <row r="497" customFormat="false" ht="12.75" hidden="false" customHeight="true" outlineLevel="0" collapsed="false">
      <c r="A497" s="4" t="s">
        <v>992</v>
      </c>
      <c r="B497" s="4" t="s">
        <v>993</v>
      </c>
      <c r="C497" s="5" t="n">
        <v>0</v>
      </c>
      <c r="D497" s="5" t="n">
        <v>59.2</v>
      </c>
      <c r="E497" s="5" t="n">
        <v>59.2</v>
      </c>
      <c r="F497" s="5" t="n">
        <v>0</v>
      </c>
    </row>
    <row r="498" customFormat="false" ht="12.75" hidden="false" customHeight="true" outlineLevel="0" collapsed="false">
      <c r="A498" s="4" t="s">
        <v>994</v>
      </c>
      <c r="B498" s="4" t="s">
        <v>995</v>
      </c>
      <c r="C498" s="5" t="n">
        <v>0</v>
      </c>
      <c r="D498" s="5" t="n">
        <v>49</v>
      </c>
      <c r="E498" s="5" t="n">
        <v>49</v>
      </c>
      <c r="F498" s="5" t="n">
        <v>0</v>
      </c>
    </row>
    <row r="499" customFormat="false" ht="12.75" hidden="false" customHeight="true" outlineLevel="0" collapsed="false">
      <c r="A499" s="4" t="s">
        <v>996</v>
      </c>
      <c r="B499" s="4" t="s">
        <v>997</v>
      </c>
      <c r="C499" s="5" t="n">
        <v>0</v>
      </c>
      <c r="D499" s="5" t="n">
        <v>864</v>
      </c>
      <c r="E499" s="5" t="n">
        <v>864</v>
      </c>
      <c r="F499" s="5" t="n">
        <v>0</v>
      </c>
    </row>
    <row r="500" customFormat="false" ht="12.75" hidden="false" customHeight="true" outlineLevel="0" collapsed="false">
      <c r="A500" s="4" t="s">
        <v>998</v>
      </c>
      <c r="B500" s="4" t="s">
        <v>999</v>
      </c>
      <c r="C500" s="5" t="n">
        <v>0</v>
      </c>
      <c r="D500" s="5" t="n">
        <v>427</v>
      </c>
      <c r="E500" s="5" t="n">
        <v>427</v>
      </c>
      <c r="F500" s="5" t="n">
        <v>0</v>
      </c>
    </row>
    <row r="501" customFormat="false" ht="12.75" hidden="false" customHeight="true" outlineLevel="0" collapsed="false">
      <c r="A501" s="4" t="s">
        <v>1000</v>
      </c>
      <c r="B501" s="4" t="s">
        <v>1001</v>
      </c>
      <c r="C501" s="5" t="n">
        <v>0</v>
      </c>
      <c r="D501" s="5" t="n">
        <v>1300</v>
      </c>
      <c r="E501" s="5" t="n">
        <v>2643</v>
      </c>
      <c r="F501" s="5" t="n">
        <v>1343</v>
      </c>
    </row>
    <row r="502" customFormat="false" ht="12.75" hidden="false" customHeight="true" outlineLevel="0" collapsed="false">
      <c r="A502" s="4" t="s">
        <v>1002</v>
      </c>
      <c r="B502" s="4" t="s">
        <v>1003</v>
      </c>
      <c r="C502" s="5" t="n">
        <v>0</v>
      </c>
      <c r="D502" s="5" t="n">
        <v>587.41</v>
      </c>
      <c r="E502" s="5" t="n">
        <v>587.41</v>
      </c>
      <c r="F502" s="5" t="n">
        <v>0</v>
      </c>
    </row>
    <row r="503" customFormat="false" ht="12.75" hidden="false" customHeight="true" outlineLevel="0" collapsed="false">
      <c r="A503" s="4" t="s">
        <v>1004</v>
      </c>
      <c r="B503" s="4" t="s">
        <v>1005</v>
      </c>
      <c r="C503" s="5" t="n">
        <v>0</v>
      </c>
      <c r="D503" s="5" t="n">
        <v>1227.5</v>
      </c>
      <c r="E503" s="5" t="n">
        <v>1227.5</v>
      </c>
      <c r="F503" s="5" t="n">
        <v>0</v>
      </c>
    </row>
    <row r="504" customFormat="false" ht="12.75" hidden="false" customHeight="true" outlineLevel="0" collapsed="false">
      <c r="A504" s="4" t="s">
        <v>1006</v>
      </c>
      <c r="B504" s="4" t="s">
        <v>1007</v>
      </c>
      <c r="C504" s="5" t="n">
        <v>0</v>
      </c>
      <c r="D504" s="5" t="n">
        <v>47535.4</v>
      </c>
      <c r="E504" s="5" t="n">
        <v>47535.4</v>
      </c>
      <c r="F504" s="5" t="n">
        <v>0</v>
      </c>
    </row>
    <row r="505" customFormat="false" ht="12.75" hidden="false" customHeight="true" outlineLevel="0" collapsed="false">
      <c r="A505" s="4" t="s">
        <v>1008</v>
      </c>
      <c r="B505" s="4" t="s">
        <v>1009</v>
      </c>
      <c r="C505" s="5" t="n">
        <v>0</v>
      </c>
      <c r="D505" s="5" t="n">
        <v>3700</v>
      </c>
      <c r="E505" s="5" t="n">
        <v>5550</v>
      </c>
      <c r="F505" s="5" t="n">
        <v>1850</v>
      </c>
    </row>
    <row r="506" customFormat="false" ht="12.75" hidden="false" customHeight="true" outlineLevel="0" collapsed="false">
      <c r="A506" s="4" t="s">
        <v>1010</v>
      </c>
      <c r="B506" s="4" t="s">
        <v>1011</v>
      </c>
      <c r="C506" s="5" t="n">
        <v>0</v>
      </c>
      <c r="D506" s="5" t="n">
        <v>694.72</v>
      </c>
      <c r="E506" s="5" t="n">
        <v>694.72</v>
      </c>
      <c r="F506" s="5" t="n">
        <v>0</v>
      </c>
    </row>
    <row r="507" customFormat="false" ht="12.75" hidden="false" customHeight="true" outlineLevel="0" collapsed="false">
      <c r="A507" s="4" t="s">
        <v>1012</v>
      </c>
      <c r="B507" s="4" t="s">
        <v>1013</v>
      </c>
      <c r="C507" s="5" t="n">
        <v>0</v>
      </c>
      <c r="D507" s="5" t="n">
        <v>45717.3</v>
      </c>
      <c r="E507" s="5" t="n">
        <v>70794.3</v>
      </c>
      <c r="F507" s="5" t="n">
        <v>25077</v>
      </c>
    </row>
    <row r="508" customFormat="false" ht="12.75" hidden="false" customHeight="true" outlineLevel="0" collapsed="false">
      <c r="A508" s="4" t="s">
        <v>1014</v>
      </c>
      <c r="B508" s="4" t="s">
        <v>1015</v>
      </c>
      <c r="C508" s="5" t="n">
        <v>0</v>
      </c>
      <c r="D508" s="5" t="n">
        <v>1548.8</v>
      </c>
      <c r="E508" s="5" t="n">
        <v>1742.4</v>
      </c>
      <c r="F508" s="5" t="n">
        <v>193.6</v>
      </c>
    </row>
    <row r="509" customFormat="false" ht="12.75" hidden="false" customHeight="true" outlineLevel="0" collapsed="false">
      <c r="A509" s="4" t="s">
        <v>1016</v>
      </c>
      <c r="B509" s="4" t="s">
        <v>1017</v>
      </c>
      <c r="C509" s="5" t="n">
        <v>0</v>
      </c>
      <c r="D509" s="5" t="n">
        <v>379.61</v>
      </c>
      <c r="E509" s="5" t="n">
        <v>379.61</v>
      </c>
      <c r="F509" s="5" t="n">
        <v>0</v>
      </c>
    </row>
    <row r="510" customFormat="false" ht="12.75" hidden="false" customHeight="true" outlineLevel="0" collapsed="false">
      <c r="A510" s="4" t="s">
        <v>1018</v>
      </c>
      <c r="B510" s="4" t="s">
        <v>1019</v>
      </c>
      <c r="C510" s="5" t="n">
        <v>0</v>
      </c>
      <c r="D510" s="5" t="n">
        <v>8333.05</v>
      </c>
      <c r="E510" s="5" t="n">
        <v>8333.05</v>
      </c>
      <c r="F510" s="5" t="n">
        <v>0</v>
      </c>
    </row>
    <row r="511" customFormat="false" ht="12.75" hidden="false" customHeight="true" outlineLevel="0" collapsed="false">
      <c r="A511" s="4" t="s">
        <v>1020</v>
      </c>
      <c r="B511" s="4" t="s">
        <v>1021</v>
      </c>
      <c r="C511" s="5" t="n">
        <v>0</v>
      </c>
      <c r="D511" s="5" t="n">
        <v>17280</v>
      </c>
      <c r="E511" s="5" t="n">
        <v>31680</v>
      </c>
      <c r="F511" s="5" t="n">
        <v>14400</v>
      </c>
    </row>
    <row r="512" customFormat="false" ht="12.75" hidden="false" customHeight="true" outlineLevel="0" collapsed="false">
      <c r="A512" s="4" t="s">
        <v>1022</v>
      </c>
      <c r="B512" s="4" t="s">
        <v>1023</v>
      </c>
      <c r="C512" s="5" t="n">
        <v>0</v>
      </c>
      <c r="D512" s="5" t="n">
        <v>304.3</v>
      </c>
      <c r="E512" s="5" t="n">
        <v>304.3</v>
      </c>
      <c r="F512" s="5" t="n">
        <v>0</v>
      </c>
    </row>
    <row r="513" customFormat="false" ht="12.75" hidden="false" customHeight="true" outlineLevel="0" collapsed="false">
      <c r="A513" s="4" t="s">
        <v>1024</v>
      </c>
      <c r="B513" s="4" t="s">
        <v>1025</v>
      </c>
      <c r="C513" s="5" t="n">
        <v>0</v>
      </c>
      <c r="D513" s="5" t="n">
        <v>64</v>
      </c>
      <c r="E513" s="5" t="n">
        <v>64</v>
      </c>
      <c r="F513" s="5" t="n">
        <v>0</v>
      </c>
    </row>
    <row r="514" customFormat="false" ht="12.75" hidden="false" customHeight="true" outlineLevel="0" collapsed="false">
      <c r="A514" s="4" t="s">
        <v>1026</v>
      </c>
      <c r="B514" s="4" t="s">
        <v>1027</v>
      </c>
      <c r="C514" s="5" t="n">
        <v>0</v>
      </c>
      <c r="D514" s="5" t="n">
        <v>43.6</v>
      </c>
      <c r="E514" s="5" t="n">
        <v>43.6</v>
      </c>
      <c r="F514" s="5" t="n">
        <v>0</v>
      </c>
    </row>
    <row r="515" customFormat="false" ht="12.75" hidden="false" customHeight="true" outlineLevel="0" collapsed="false">
      <c r="A515" s="4" t="s">
        <v>1028</v>
      </c>
      <c r="B515" s="4" t="s">
        <v>1029</v>
      </c>
      <c r="C515" s="5" t="n">
        <v>0</v>
      </c>
      <c r="D515" s="5" t="n">
        <v>150</v>
      </c>
      <c r="E515" s="5" t="n">
        <v>150</v>
      </c>
      <c r="F515" s="5" t="n">
        <v>0</v>
      </c>
    </row>
    <row r="516" customFormat="false" ht="12.75" hidden="false" customHeight="true" outlineLevel="0" collapsed="false">
      <c r="A516" s="4" t="s">
        <v>1030</v>
      </c>
      <c r="B516" s="4" t="s">
        <v>1031</v>
      </c>
      <c r="C516" s="5" t="n">
        <v>0</v>
      </c>
      <c r="D516" s="5" t="n">
        <v>129</v>
      </c>
      <c r="E516" s="5" t="n">
        <v>129</v>
      </c>
      <c r="F516" s="5" t="n">
        <v>0</v>
      </c>
    </row>
    <row r="517" customFormat="false" ht="12.75" hidden="false" customHeight="true" outlineLevel="0" collapsed="false">
      <c r="A517" s="4" t="s">
        <v>1032</v>
      </c>
      <c r="B517" s="4" t="s">
        <v>1033</v>
      </c>
      <c r="C517" s="5" t="n">
        <v>0</v>
      </c>
      <c r="D517" s="5" t="n">
        <v>469.51</v>
      </c>
      <c r="E517" s="5" t="n">
        <v>469.51</v>
      </c>
      <c r="F517" s="5" t="n">
        <v>0</v>
      </c>
    </row>
    <row r="518" customFormat="false" ht="12.75" hidden="false" customHeight="true" outlineLevel="0" collapsed="false">
      <c r="A518" s="4" t="s">
        <v>1034</v>
      </c>
      <c r="B518" s="4" t="s">
        <v>1035</v>
      </c>
      <c r="C518" s="5" t="n">
        <v>0</v>
      </c>
      <c r="D518" s="5" t="n">
        <v>6359.4</v>
      </c>
      <c r="E518" s="5" t="n">
        <v>6359.4</v>
      </c>
      <c r="F518" s="5" t="n">
        <v>0</v>
      </c>
    </row>
    <row r="519" customFormat="false" ht="12.75" hidden="false" customHeight="true" outlineLevel="0" collapsed="false">
      <c r="A519" s="4" t="s">
        <v>1036</v>
      </c>
      <c r="B519" s="4" t="s">
        <v>1037</v>
      </c>
      <c r="C519" s="5" t="n">
        <v>0</v>
      </c>
      <c r="D519" s="5" t="n">
        <v>41.11</v>
      </c>
      <c r="E519" s="5" t="n">
        <v>41.11</v>
      </c>
      <c r="F519" s="5" t="n">
        <v>0</v>
      </c>
    </row>
    <row r="520" customFormat="false" ht="12.75" hidden="false" customHeight="true" outlineLevel="0" collapsed="false">
      <c r="A520" s="4" t="s">
        <v>1038</v>
      </c>
      <c r="B520" s="4" t="s">
        <v>1039</v>
      </c>
      <c r="C520" s="5" t="n">
        <v>0</v>
      </c>
      <c r="D520" s="5" t="n">
        <v>148</v>
      </c>
      <c r="E520" s="5" t="n">
        <v>148</v>
      </c>
      <c r="F520" s="5" t="n">
        <v>0</v>
      </c>
    </row>
    <row r="521" customFormat="false" ht="12.75" hidden="false" customHeight="true" outlineLevel="0" collapsed="false">
      <c r="A521" s="4" t="s">
        <v>1040</v>
      </c>
      <c r="B521" s="4" t="s">
        <v>1041</v>
      </c>
      <c r="C521" s="5" t="n">
        <v>0</v>
      </c>
      <c r="D521" s="5" t="n">
        <v>191.8</v>
      </c>
      <c r="E521" s="5" t="n">
        <v>191.8</v>
      </c>
      <c r="F521" s="5" t="n">
        <v>0</v>
      </c>
    </row>
    <row r="522" customFormat="false" ht="12.75" hidden="false" customHeight="true" outlineLevel="0" collapsed="false">
      <c r="A522" s="4" t="s">
        <v>1042</v>
      </c>
      <c r="B522" s="4" t="s">
        <v>1043</v>
      </c>
      <c r="C522" s="5" t="n">
        <v>0</v>
      </c>
      <c r="D522" s="5" t="n">
        <v>18750</v>
      </c>
      <c r="E522" s="5" t="n">
        <v>18750</v>
      </c>
      <c r="F522" s="5" t="n">
        <v>0</v>
      </c>
    </row>
    <row r="523" customFormat="false" ht="12.75" hidden="false" customHeight="true" outlineLevel="0" collapsed="false">
      <c r="A523" s="4" t="s">
        <v>1044</v>
      </c>
      <c r="B523" s="4" t="s">
        <v>1045</v>
      </c>
      <c r="C523" s="5" t="n">
        <v>0</v>
      </c>
      <c r="D523" s="5" t="n">
        <v>120200</v>
      </c>
      <c r="E523" s="5" t="n">
        <v>120200</v>
      </c>
      <c r="F523" s="5" t="n">
        <v>0</v>
      </c>
    </row>
    <row r="524" customFormat="false" ht="12.75" hidden="false" customHeight="true" outlineLevel="0" collapsed="false">
      <c r="A524" s="4" t="s">
        <v>1046</v>
      </c>
      <c r="B524" s="4" t="s">
        <v>1047</v>
      </c>
      <c r="C524" s="5" t="n">
        <v>0</v>
      </c>
      <c r="D524" s="5" t="n">
        <v>2985</v>
      </c>
      <c r="E524" s="5" t="n">
        <v>2985</v>
      </c>
      <c r="F524" s="5" t="n">
        <v>0</v>
      </c>
    </row>
    <row r="525" customFormat="false" ht="12.75" hidden="false" customHeight="true" outlineLevel="0" collapsed="false">
      <c r="A525" s="4" t="s">
        <v>1048</v>
      </c>
      <c r="B525" s="4" t="s">
        <v>1049</v>
      </c>
      <c r="C525" s="5" t="n">
        <v>0</v>
      </c>
      <c r="D525" s="5" t="n">
        <v>5940.99</v>
      </c>
      <c r="E525" s="5" t="n">
        <v>5940.99</v>
      </c>
      <c r="F525" s="5" t="n">
        <v>0</v>
      </c>
    </row>
    <row r="526" customFormat="false" ht="12.75" hidden="false" customHeight="true" outlineLevel="0" collapsed="false">
      <c r="A526" s="4" t="s">
        <v>1050</v>
      </c>
      <c r="B526" s="4" t="s">
        <v>1051</v>
      </c>
      <c r="C526" s="5" t="n">
        <v>0</v>
      </c>
      <c r="D526" s="5" t="n">
        <v>945</v>
      </c>
      <c r="E526" s="5" t="n">
        <v>945</v>
      </c>
      <c r="F526" s="5" t="n">
        <v>0</v>
      </c>
    </row>
    <row r="527" customFormat="false" ht="12.75" hidden="false" customHeight="true" outlineLevel="0" collapsed="false">
      <c r="A527" s="4" t="s">
        <v>1052</v>
      </c>
      <c r="B527" s="4" t="s">
        <v>1053</v>
      </c>
      <c r="C527" s="5" t="n">
        <v>0</v>
      </c>
      <c r="D527" s="5" t="n">
        <v>254.5</v>
      </c>
      <c r="E527" s="5" t="n">
        <v>254.5</v>
      </c>
      <c r="F527" s="5" t="n">
        <v>0</v>
      </c>
    </row>
    <row r="528" customFormat="false" ht="12.75" hidden="false" customHeight="true" outlineLevel="0" collapsed="false">
      <c r="A528" s="4" t="s">
        <v>1054</v>
      </c>
      <c r="B528" s="4" t="s">
        <v>1055</v>
      </c>
      <c r="C528" s="5" t="n">
        <v>0</v>
      </c>
      <c r="D528" s="5" t="n">
        <v>199.95</v>
      </c>
      <c r="E528" s="5" t="n">
        <v>199.95</v>
      </c>
      <c r="F528" s="5" t="n">
        <v>0</v>
      </c>
    </row>
    <row r="529" customFormat="false" ht="12.75" hidden="false" customHeight="true" outlineLevel="0" collapsed="false">
      <c r="A529" s="4" t="s">
        <v>1056</v>
      </c>
      <c r="B529" s="4" t="s">
        <v>1057</v>
      </c>
      <c r="C529" s="5" t="n">
        <v>0</v>
      </c>
      <c r="D529" s="5" t="n">
        <v>2395.2</v>
      </c>
      <c r="E529" s="5" t="n">
        <v>2994</v>
      </c>
      <c r="F529" s="5" t="n">
        <v>598.8</v>
      </c>
    </row>
    <row r="530" customFormat="false" ht="12.75" hidden="false" customHeight="true" outlineLevel="0" collapsed="false">
      <c r="A530" s="4" t="s">
        <v>1058</v>
      </c>
      <c r="B530" s="4" t="s">
        <v>1059</v>
      </c>
      <c r="C530" s="5" t="n">
        <v>0</v>
      </c>
      <c r="D530" s="5" t="n">
        <v>3004.56</v>
      </c>
      <c r="E530" s="5" t="n">
        <v>3004.56</v>
      </c>
      <c r="F530" s="5" t="n">
        <v>0</v>
      </c>
    </row>
    <row r="531" customFormat="false" ht="12.75" hidden="false" customHeight="true" outlineLevel="0" collapsed="false">
      <c r="A531" s="4" t="s">
        <v>1060</v>
      </c>
      <c r="B531" s="4" t="s">
        <v>1061</v>
      </c>
      <c r="C531" s="5" t="n">
        <v>0</v>
      </c>
      <c r="D531" s="5" t="n">
        <v>549.5</v>
      </c>
      <c r="E531" s="5" t="n">
        <v>549.5</v>
      </c>
      <c r="F531" s="5" t="n">
        <v>0</v>
      </c>
    </row>
    <row r="532" customFormat="false" ht="12.75" hidden="false" customHeight="true" outlineLevel="0" collapsed="false">
      <c r="A532" s="4" t="s">
        <v>1062</v>
      </c>
      <c r="B532" s="4" t="s">
        <v>1063</v>
      </c>
      <c r="C532" s="5" t="n">
        <v>0</v>
      </c>
      <c r="D532" s="5" t="n">
        <v>741.5</v>
      </c>
      <c r="E532" s="5" t="n">
        <v>837.5</v>
      </c>
      <c r="F532" s="5" t="n">
        <v>96</v>
      </c>
    </row>
    <row r="533" customFormat="false" ht="12.75" hidden="false" customHeight="true" outlineLevel="0" collapsed="false">
      <c r="A533" s="4" t="s">
        <v>1064</v>
      </c>
      <c r="B533" s="4" t="s">
        <v>1065</v>
      </c>
      <c r="C533" s="5" t="n">
        <v>0</v>
      </c>
      <c r="D533" s="5" t="n">
        <v>71.9</v>
      </c>
      <c r="E533" s="5" t="n">
        <v>71.9</v>
      </c>
      <c r="F533" s="5" t="n">
        <v>0</v>
      </c>
    </row>
    <row r="534" customFormat="false" ht="12.75" hidden="false" customHeight="true" outlineLevel="0" collapsed="false">
      <c r="A534" s="4" t="s">
        <v>1066</v>
      </c>
      <c r="B534" s="4" t="s">
        <v>1067</v>
      </c>
      <c r="C534" s="5" t="n">
        <v>0</v>
      </c>
      <c r="D534" s="5" t="n">
        <v>1851.18</v>
      </c>
      <c r="E534" s="5" t="n">
        <v>1851.18</v>
      </c>
      <c r="F534" s="5" t="n">
        <v>0</v>
      </c>
    </row>
    <row r="535" customFormat="false" ht="12.75" hidden="false" customHeight="true" outlineLevel="0" collapsed="false">
      <c r="A535" s="4" t="s">
        <v>1068</v>
      </c>
      <c r="B535" s="4" t="s">
        <v>1069</v>
      </c>
      <c r="C535" s="5" t="n">
        <v>0</v>
      </c>
      <c r="D535" s="5" t="n">
        <v>2486.4</v>
      </c>
      <c r="E535" s="5" t="n">
        <v>2722.16</v>
      </c>
      <c r="F535" s="5" t="n">
        <v>235.76</v>
      </c>
    </row>
    <row r="536" customFormat="false" ht="12.75" hidden="false" customHeight="true" outlineLevel="0" collapsed="false">
      <c r="A536" s="4" t="s">
        <v>1070</v>
      </c>
      <c r="B536" s="4" t="s">
        <v>1071</v>
      </c>
      <c r="C536" s="5" t="n">
        <v>0</v>
      </c>
      <c r="D536" s="5" t="n">
        <v>1114</v>
      </c>
      <c r="E536" s="5" t="n">
        <v>1114</v>
      </c>
      <c r="F536" s="5" t="n">
        <v>0</v>
      </c>
    </row>
    <row r="537" customFormat="false" ht="12.75" hidden="false" customHeight="true" outlineLevel="0" collapsed="false">
      <c r="A537" s="4" t="s">
        <v>1072</v>
      </c>
      <c r="B537" s="4" t="s">
        <v>1073</v>
      </c>
      <c r="C537" s="5" t="n">
        <v>0</v>
      </c>
      <c r="D537" s="5" t="n">
        <v>551.2</v>
      </c>
      <c r="E537" s="5" t="n">
        <v>551.2</v>
      </c>
      <c r="F537" s="5" t="n">
        <v>0</v>
      </c>
    </row>
    <row r="538" customFormat="false" ht="12.75" hidden="false" customHeight="true" outlineLevel="0" collapsed="false">
      <c r="A538" s="4" t="s">
        <v>1074</v>
      </c>
      <c r="B538" s="4" t="s">
        <v>1075</v>
      </c>
      <c r="C538" s="5" t="n">
        <v>0</v>
      </c>
      <c r="D538" s="5" t="n">
        <v>1035.6</v>
      </c>
      <c r="E538" s="5" t="n">
        <v>1035.6</v>
      </c>
      <c r="F538" s="5" t="n">
        <v>0</v>
      </c>
    </row>
    <row r="539" customFormat="false" ht="12.75" hidden="false" customHeight="true" outlineLevel="0" collapsed="false">
      <c r="A539" s="4" t="s">
        <v>1076</v>
      </c>
      <c r="B539" s="4" t="s">
        <v>1077</v>
      </c>
      <c r="C539" s="5" t="n">
        <v>0</v>
      </c>
      <c r="D539" s="5" t="n">
        <v>104.2</v>
      </c>
      <c r="E539" s="5" t="n">
        <v>104.2</v>
      </c>
      <c r="F539" s="5" t="n">
        <v>0</v>
      </c>
    </row>
    <row r="540" customFormat="false" ht="12.75" hidden="false" customHeight="true" outlineLevel="0" collapsed="false">
      <c r="A540" s="4" t="s">
        <v>1078</v>
      </c>
      <c r="B540" s="4" t="s">
        <v>1079</v>
      </c>
      <c r="C540" s="5" t="n">
        <v>0</v>
      </c>
      <c r="D540" s="5" t="n">
        <v>42.9</v>
      </c>
      <c r="E540" s="5" t="n">
        <v>42.9</v>
      </c>
      <c r="F540" s="5" t="n">
        <v>0</v>
      </c>
    </row>
    <row r="541" customFormat="false" ht="12.75" hidden="false" customHeight="true" outlineLevel="0" collapsed="false">
      <c r="A541" s="4" t="s">
        <v>1080</v>
      </c>
      <c r="B541" s="4" t="s">
        <v>1081</v>
      </c>
      <c r="C541" s="5" t="n">
        <v>0</v>
      </c>
      <c r="D541" s="5" t="n">
        <v>1140</v>
      </c>
      <c r="E541" s="5" t="n">
        <v>1140</v>
      </c>
      <c r="F541" s="5" t="n">
        <v>0</v>
      </c>
    </row>
    <row r="542" customFormat="false" ht="12.75" hidden="false" customHeight="true" outlineLevel="0" collapsed="false">
      <c r="A542" s="4" t="s">
        <v>1082</v>
      </c>
      <c r="B542" s="4" t="s">
        <v>1083</v>
      </c>
      <c r="C542" s="5" t="n">
        <v>0</v>
      </c>
      <c r="D542" s="5" t="n">
        <v>17849.99</v>
      </c>
      <c r="E542" s="5" t="n">
        <v>17849.99</v>
      </c>
      <c r="F542" s="5" t="n">
        <v>0</v>
      </c>
    </row>
    <row r="543" customFormat="false" ht="12.75" hidden="false" customHeight="true" outlineLevel="0" collapsed="false">
      <c r="A543" s="4" t="s">
        <v>1084</v>
      </c>
      <c r="B543" s="4" t="s">
        <v>1085</v>
      </c>
      <c r="C543" s="5" t="n">
        <v>0</v>
      </c>
      <c r="D543" s="5" t="n">
        <v>148.8</v>
      </c>
      <c r="E543" s="5" t="n">
        <v>148.8</v>
      </c>
      <c r="F543" s="5" t="n">
        <v>0</v>
      </c>
    </row>
    <row r="544" customFormat="false" ht="12.75" hidden="false" customHeight="true" outlineLevel="0" collapsed="false">
      <c r="A544" s="4" t="s">
        <v>1086</v>
      </c>
      <c r="B544" s="4" t="s">
        <v>1087</v>
      </c>
      <c r="C544" s="5" t="n">
        <v>0</v>
      </c>
      <c r="D544" s="5" t="n">
        <v>336</v>
      </c>
      <c r="E544" s="5" t="n">
        <v>336</v>
      </c>
      <c r="F544" s="5" t="n">
        <v>0</v>
      </c>
    </row>
    <row r="545" customFormat="false" ht="12.75" hidden="false" customHeight="true" outlineLevel="0" collapsed="false">
      <c r="A545" s="4" t="s">
        <v>1088</v>
      </c>
      <c r="B545" s="4" t="s">
        <v>1089</v>
      </c>
      <c r="C545" s="5" t="n">
        <v>0</v>
      </c>
      <c r="D545" s="5" t="n">
        <v>12186</v>
      </c>
      <c r="E545" s="5" t="n">
        <v>12186</v>
      </c>
      <c r="F545" s="5" t="n">
        <v>0</v>
      </c>
    </row>
    <row r="546" customFormat="false" ht="12.75" hidden="false" customHeight="true" outlineLevel="0" collapsed="false">
      <c r="A546" s="4" t="s">
        <v>1090</v>
      </c>
      <c r="B546" s="4" t="s">
        <v>1091</v>
      </c>
      <c r="C546" s="5" t="n">
        <v>0</v>
      </c>
      <c r="D546" s="5" t="n">
        <v>143.96</v>
      </c>
      <c r="E546" s="5" t="n">
        <v>143.96</v>
      </c>
      <c r="F546" s="5" t="n">
        <v>0</v>
      </c>
    </row>
    <row r="547" customFormat="false" ht="12.75" hidden="false" customHeight="true" outlineLevel="0" collapsed="false">
      <c r="A547" s="4" t="s">
        <v>1092</v>
      </c>
      <c r="B547" s="4" t="s">
        <v>1093</v>
      </c>
      <c r="C547" s="5" t="n">
        <v>0</v>
      </c>
      <c r="D547" s="5" t="n">
        <v>662.4</v>
      </c>
      <c r="E547" s="5" t="n">
        <v>662.4</v>
      </c>
      <c r="F547" s="5" t="n">
        <v>0</v>
      </c>
    </row>
    <row r="548" customFormat="false" ht="12.75" hidden="false" customHeight="true" outlineLevel="0" collapsed="false">
      <c r="A548" s="4" t="s">
        <v>1094</v>
      </c>
      <c r="B548" s="4" t="s">
        <v>1095</v>
      </c>
      <c r="C548" s="5" t="n">
        <v>0</v>
      </c>
      <c r="D548" s="5" t="n">
        <v>549.99</v>
      </c>
      <c r="E548" s="5" t="n">
        <v>549.99</v>
      </c>
      <c r="F548" s="5" t="n">
        <v>0</v>
      </c>
    </row>
    <row r="549" customFormat="false" ht="12.75" hidden="false" customHeight="true" outlineLevel="0" collapsed="false">
      <c r="A549" s="4" t="s">
        <v>1096</v>
      </c>
      <c r="B549" s="4" t="s">
        <v>1097</v>
      </c>
      <c r="C549" s="5" t="n">
        <v>0</v>
      </c>
      <c r="D549" s="5" t="n">
        <v>1092</v>
      </c>
      <c r="E549" s="5" t="n">
        <v>1092</v>
      </c>
      <c r="F549" s="5" t="n">
        <v>0</v>
      </c>
    </row>
    <row r="550" customFormat="false" ht="12.75" hidden="false" customHeight="true" outlineLevel="0" collapsed="false">
      <c r="A550" s="4" t="s">
        <v>1098</v>
      </c>
      <c r="B550" s="4" t="s">
        <v>1099</v>
      </c>
      <c r="C550" s="5" t="n">
        <v>0</v>
      </c>
      <c r="D550" s="5" t="n">
        <v>7892.88</v>
      </c>
      <c r="E550" s="5" t="n">
        <v>7892.88</v>
      </c>
      <c r="F550" s="5" t="n">
        <v>0</v>
      </c>
    </row>
    <row r="551" customFormat="false" ht="12.75" hidden="false" customHeight="true" outlineLevel="0" collapsed="false">
      <c r="A551" s="4" t="s">
        <v>1100</v>
      </c>
      <c r="B551" s="4" t="s">
        <v>1101</v>
      </c>
      <c r="C551" s="5" t="n">
        <v>0</v>
      </c>
      <c r="D551" s="5" t="n">
        <v>223.85</v>
      </c>
      <c r="E551" s="5" t="n">
        <v>223.85</v>
      </c>
      <c r="F551" s="5" t="n">
        <v>0</v>
      </c>
    </row>
    <row r="552" customFormat="false" ht="12.75" hidden="false" customHeight="true" outlineLevel="0" collapsed="false">
      <c r="A552" s="4" t="s">
        <v>1102</v>
      </c>
      <c r="B552" s="4" t="s">
        <v>1103</v>
      </c>
      <c r="C552" s="5" t="n">
        <v>0</v>
      </c>
      <c r="D552" s="5" t="n">
        <v>0</v>
      </c>
      <c r="E552" s="5" t="n">
        <v>13299.96</v>
      </c>
      <c r="F552" s="5" t="n">
        <v>13299.96</v>
      </c>
    </row>
    <row r="553" customFormat="false" ht="12.75" hidden="false" customHeight="true" outlineLevel="0" collapsed="false">
      <c r="A553" s="4" t="s">
        <v>1104</v>
      </c>
      <c r="B553" s="4" t="s">
        <v>1105</v>
      </c>
      <c r="C553" s="5" t="n">
        <v>0</v>
      </c>
      <c r="D553" s="5" t="n">
        <v>0</v>
      </c>
      <c r="E553" s="5" t="n">
        <v>2878.74</v>
      </c>
      <c r="F553" s="5" t="n">
        <v>2878.74</v>
      </c>
    </row>
    <row r="554" customFormat="false" ht="12.75" hidden="false" customHeight="true" outlineLevel="0" collapsed="false">
      <c r="A554" s="4" t="s">
        <v>1106</v>
      </c>
      <c r="B554" s="4" t="s">
        <v>1107</v>
      </c>
      <c r="C554" s="5" t="n">
        <v>0</v>
      </c>
      <c r="D554" s="5" t="n">
        <v>224.9</v>
      </c>
      <c r="E554" s="5" t="n">
        <v>224.9</v>
      </c>
      <c r="F554" s="5" t="n">
        <v>0</v>
      </c>
    </row>
    <row r="555" customFormat="false" ht="12.75" hidden="false" customHeight="true" outlineLevel="0" collapsed="false">
      <c r="A555" s="4" t="s">
        <v>1108</v>
      </c>
      <c r="B555" s="4" t="s">
        <v>1109</v>
      </c>
      <c r="C555" s="5" t="n">
        <v>0</v>
      </c>
      <c r="D555" s="5" t="n">
        <v>0</v>
      </c>
      <c r="E555" s="5" t="n">
        <v>2755.98</v>
      </c>
      <c r="F555" s="5" t="n">
        <v>2755.98</v>
      </c>
    </row>
    <row r="556" customFormat="false" ht="12.75" hidden="false" customHeight="true" outlineLevel="0" collapsed="false">
      <c r="A556" s="4" t="s">
        <v>1110</v>
      </c>
      <c r="B556" s="4" t="s">
        <v>1111</v>
      </c>
      <c r="C556" s="5" t="n">
        <v>0</v>
      </c>
      <c r="D556" s="5" t="n">
        <v>0</v>
      </c>
      <c r="E556" s="5" t="n">
        <v>360</v>
      </c>
      <c r="F556" s="5" t="n">
        <v>360</v>
      </c>
    </row>
    <row r="557" customFormat="false" ht="12.75" hidden="false" customHeight="true" outlineLevel="0" collapsed="false">
      <c r="A557" s="4" t="s">
        <v>1112</v>
      </c>
      <c r="B557" s="4" t="s">
        <v>1113</v>
      </c>
      <c r="C557" s="5" t="n">
        <v>0</v>
      </c>
      <c r="D557" s="5" t="n">
        <v>0</v>
      </c>
      <c r="E557" s="5" t="n">
        <v>120325.98</v>
      </c>
      <c r="F557" s="5" t="n">
        <v>120325.98</v>
      </c>
    </row>
    <row r="558" customFormat="false" ht="12.75" hidden="false" customHeight="true" outlineLevel="0" collapsed="false">
      <c r="A558" s="4" t="s">
        <v>1114</v>
      </c>
      <c r="B558" s="4" t="s">
        <v>1115</v>
      </c>
      <c r="C558" s="5" t="n">
        <v>0</v>
      </c>
      <c r="D558" s="5" t="n">
        <v>22.48</v>
      </c>
      <c r="E558" s="5" t="n">
        <v>22.48</v>
      </c>
      <c r="F558" s="5" t="n">
        <v>0</v>
      </c>
    </row>
    <row r="559" customFormat="false" ht="12.75" hidden="false" customHeight="true" outlineLevel="0" collapsed="false">
      <c r="A559" s="4" t="s">
        <v>1116</v>
      </c>
      <c r="B559" s="4" t="s">
        <v>1117</v>
      </c>
      <c r="C559" s="5" t="n">
        <v>0</v>
      </c>
      <c r="D559" s="5" t="n">
        <v>27.6</v>
      </c>
      <c r="E559" s="5" t="n">
        <v>27.6</v>
      </c>
      <c r="F559" s="5" t="n">
        <v>0</v>
      </c>
    </row>
    <row r="560" customFormat="false" ht="12.75" hidden="false" customHeight="true" outlineLevel="0" collapsed="false">
      <c r="A560" s="4" t="s">
        <v>1118</v>
      </c>
      <c r="B560" s="4" t="s">
        <v>1119</v>
      </c>
      <c r="C560" s="5" t="n">
        <v>0</v>
      </c>
      <c r="D560" s="5" t="n">
        <v>0</v>
      </c>
      <c r="E560" s="5" t="n">
        <v>984.6</v>
      </c>
      <c r="F560" s="5" t="n">
        <v>984.6</v>
      </c>
    </row>
    <row r="561" customFormat="false" ht="12.75" hidden="false" customHeight="true" outlineLevel="0" collapsed="false">
      <c r="A561" s="4" t="s">
        <v>1120</v>
      </c>
      <c r="B561" s="4" t="s">
        <v>1121</v>
      </c>
      <c r="C561" s="5" t="n">
        <v>0</v>
      </c>
      <c r="D561" s="5" t="n">
        <v>0</v>
      </c>
      <c r="E561" s="5" t="n">
        <v>1532.16</v>
      </c>
      <c r="F561" s="5" t="n">
        <v>1532.16</v>
      </c>
    </row>
    <row r="562" customFormat="false" ht="12.75" hidden="false" customHeight="true" outlineLevel="0" collapsed="false">
      <c r="A562" s="4" t="s">
        <v>1122</v>
      </c>
      <c r="B562" s="4" t="s">
        <v>1123</v>
      </c>
      <c r="C562" s="5" t="n">
        <v>0</v>
      </c>
      <c r="D562" s="5" t="n">
        <v>54.61</v>
      </c>
      <c r="E562" s="5" t="n">
        <v>54.61</v>
      </c>
      <c r="F562" s="5" t="n">
        <v>0</v>
      </c>
    </row>
    <row r="563" customFormat="false" ht="12.75" hidden="false" customHeight="true" outlineLevel="0" collapsed="false">
      <c r="A563" s="4" t="s">
        <v>1124</v>
      </c>
      <c r="B563" s="4" t="s">
        <v>1125</v>
      </c>
      <c r="C563" s="5" t="n">
        <v>0</v>
      </c>
      <c r="D563" s="5" t="n">
        <v>71.9</v>
      </c>
      <c r="E563" s="5" t="n">
        <v>71.9</v>
      </c>
      <c r="F563" s="5" t="n">
        <v>0</v>
      </c>
    </row>
    <row r="564" customFormat="false" ht="12.75" hidden="false" customHeight="true" outlineLevel="0" collapsed="false">
      <c r="A564" s="4" t="s">
        <v>1126</v>
      </c>
      <c r="B564" s="4" t="s">
        <v>1127</v>
      </c>
      <c r="C564" s="5" t="n">
        <v>0</v>
      </c>
      <c r="D564" s="5" t="n">
        <v>16.9</v>
      </c>
      <c r="E564" s="5" t="n">
        <v>16.9</v>
      </c>
      <c r="F564" s="5" t="n">
        <v>0</v>
      </c>
    </row>
    <row r="565" customFormat="false" ht="12.75" hidden="false" customHeight="true" outlineLevel="0" collapsed="false">
      <c r="A565" s="4" t="s">
        <v>1128</v>
      </c>
      <c r="B565" s="4" t="s">
        <v>1129</v>
      </c>
      <c r="C565" s="5" t="n">
        <v>0</v>
      </c>
      <c r="D565" s="5" t="n">
        <v>28.13</v>
      </c>
      <c r="E565" s="5" t="n">
        <v>28.13</v>
      </c>
      <c r="F565" s="5" t="n">
        <v>0</v>
      </c>
    </row>
    <row r="566" customFormat="false" ht="12.75" hidden="false" customHeight="true" outlineLevel="0" collapsed="false">
      <c r="A566" s="4" t="s">
        <v>1130</v>
      </c>
      <c r="B566" s="4" t="s">
        <v>1131</v>
      </c>
      <c r="C566" s="5" t="n">
        <v>0</v>
      </c>
      <c r="D566" s="5" t="n">
        <v>64.7</v>
      </c>
      <c r="E566" s="5" t="n">
        <v>64.7</v>
      </c>
      <c r="F566" s="5" t="n">
        <v>0</v>
      </c>
    </row>
    <row r="567" customFormat="false" ht="12.75" hidden="false" customHeight="true" outlineLevel="0" collapsed="false">
      <c r="A567" s="4" t="s">
        <v>1132</v>
      </c>
      <c r="B567" s="4" t="s">
        <v>1133</v>
      </c>
      <c r="C567" s="5" t="n">
        <v>0</v>
      </c>
      <c r="D567" s="5" t="n">
        <v>29.99</v>
      </c>
      <c r="E567" s="5" t="n">
        <v>29.99</v>
      </c>
      <c r="F567" s="5" t="n">
        <v>0</v>
      </c>
    </row>
    <row r="568" customFormat="false" ht="12.75" hidden="false" customHeight="true" outlineLevel="0" collapsed="false">
      <c r="A568" s="4" t="s">
        <v>1134</v>
      </c>
      <c r="B568" s="4" t="s">
        <v>1135</v>
      </c>
      <c r="C568" s="5" t="n">
        <v>0</v>
      </c>
      <c r="D568" s="5" t="n">
        <v>67.3</v>
      </c>
      <c r="E568" s="5" t="n">
        <v>67.3</v>
      </c>
      <c r="F568" s="5" t="n">
        <v>0</v>
      </c>
    </row>
    <row r="569" customFormat="false" ht="12.75" hidden="false" customHeight="true" outlineLevel="0" collapsed="false">
      <c r="A569" s="4" t="s">
        <v>1136</v>
      </c>
      <c r="B569" s="4" t="s">
        <v>1137</v>
      </c>
      <c r="C569" s="5" t="n">
        <v>0</v>
      </c>
      <c r="D569" s="5" t="n">
        <v>0</v>
      </c>
      <c r="E569" s="5" t="n">
        <v>69800</v>
      </c>
      <c r="F569" s="5" t="n">
        <v>69800</v>
      </c>
    </row>
    <row r="570" customFormat="false" ht="12.75" hidden="false" customHeight="true" outlineLevel="0" collapsed="false">
      <c r="A570" s="4" t="s">
        <v>1138</v>
      </c>
      <c r="B570" s="4" t="s">
        <v>1139</v>
      </c>
      <c r="C570" s="5" t="n">
        <v>0</v>
      </c>
      <c r="D570" s="5" t="n">
        <v>0</v>
      </c>
      <c r="E570" s="5" t="n">
        <v>3512.3</v>
      </c>
      <c r="F570" s="5" t="n">
        <v>3512.3</v>
      </c>
    </row>
    <row r="571" customFormat="false" ht="12.75" hidden="false" customHeight="true" outlineLevel="0" collapsed="false">
      <c r="A571" s="4" t="s">
        <v>1140</v>
      </c>
      <c r="B571" s="4" t="s">
        <v>1141</v>
      </c>
      <c r="C571" s="5" t="n">
        <v>0</v>
      </c>
      <c r="D571" s="5" t="n">
        <v>0</v>
      </c>
      <c r="E571" s="5" t="n">
        <v>1745</v>
      </c>
      <c r="F571" s="5" t="n">
        <v>1745</v>
      </c>
    </row>
    <row r="572" customFormat="false" ht="12.75" hidden="false" customHeight="true" outlineLevel="0" collapsed="false">
      <c r="A572" s="4" t="s">
        <v>1142</v>
      </c>
      <c r="B572" s="4" t="s">
        <v>1143</v>
      </c>
      <c r="C572" s="5" t="n">
        <v>0</v>
      </c>
      <c r="D572" s="5" t="n">
        <v>47</v>
      </c>
      <c r="E572" s="5" t="n">
        <v>47</v>
      </c>
      <c r="F572" s="5" t="n">
        <v>0</v>
      </c>
    </row>
    <row r="573" customFormat="false" ht="12.75" hidden="false" customHeight="true" outlineLevel="0" collapsed="false">
      <c r="A573" s="4" t="s">
        <v>1144</v>
      </c>
      <c r="B573" s="4" t="s">
        <v>1145</v>
      </c>
      <c r="C573" s="5" t="n">
        <v>0</v>
      </c>
      <c r="D573" s="5" t="n">
        <v>215.18</v>
      </c>
      <c r="E573" s="5" t="n">
        <v>215.18</v>
      </c>
      <c r="F573" s="5" t="n">
        <v>0</v>
      </c>
    </row>
    <row r="574" customFormat="false" ht="12.75" hidden="false" customHeight="true" outlineLevel="0" collapsed="false">
      <c r="A574" s="4" t="s">
        <v>1146</v>
      </c>
      <c r="B574" s="4" t="s">
        <v>1147</v>
      </c>
      <c r="C574" s="5" t="n">
        <v>0</v>
      </c>
      <c r="D574" s="5" t="n">
        <v>0</v>
      </c>
      <c r="E574" s="5" t="n">
        <v>2160</v>
      </c>
      <c r="F574" s="5" t="n">
        <v>2160</v>
      </c>
    </row>
    <row r="575" customFormat="false" ht="12.75" hidden="false" customHeight="true" outlineLevel="0" collapsed="false">
      <c r="A575" s="4" t="s">
        <v>1148</v>
      </c>
      <c r="B575" s="4" t="s">
        <v>1149</v>
      </c>
      <c r="C575" s="5" t="n">
        <f aca="false">SUM(C576:C605)</f>
        <v>27793.59</v>
      </c>
      <c r="D575" s="5" t="n">
        <f aca="false">SUM(D576:D605)</f>
        <v>0</v>
      </c>
      <c r="E575" s="5" t="n">
        <f aca="false">SUM(E576:E605)</f>
        <v>0</v>
      </c>
      <c r="F575" s="5" t="n">
        <f aca="false">SUM(F576:F605)</f>
        <v>27793.59</v>
      </c>
    </row>
    <row r="576" customFormat="false" ht="12.75" hidden="false" customHeight="true" outlineLevel="0" collapsed="false">
      <c r="A576" s="4" t="s">
        <v>1150</v>
      </c>
      <c r="B576" s="4" t="s">
        <v>1151</v>
      </c>
      <c r="C576" s="5" t="n">
        <v>974.33</v>
      </c>
      <c r="D576" s="5" t="n">
        <v>0</v>
      </c>
      <c r="E576" s="5" t="n">
        <v>0</v>
      </c>
      <c r="F576" s="5" t="n">
        <v>974.33</v>
      </c>
    </row>
    <row r="577" customFormat="false" ht="12.75" hidden="false" customHeight="true" outlineLevel="0" collapsed="false">
      <c r="A577" s="4" t="s">
        <v>1152</v>
      </c>
      <c r="B577" s="4" t="s">
        <v>1153</v>
      </c>
      <c r="C577" s="5" t="n">
        <v>276.92</v>
      </c>
      <c r="D577" s="5" t="n">
        <v>0</v>
      </c>
      <c r="E577" s="5" t="n">
        <v>0</v>
      </c>
      <c r="F577" s="5" t="n">
        <v>276.92</v>
      </c>
    </row>
    <row r="578" customFormat="false" ht="12.75" hidden="false" customHeight="true" outlineLevel="0" collapsed="false">
      <c r="A578" s="4" t="s">
        <v>1154</v>
      </c>
      <c r="B578" s="4" t="s">
        <v>1155</v>
      </c>
      <c r="C578" s="5" t="n">
        <v>1023.75</v>
      </c>
      <c r="D578" s="5" t="n">
        <v>0</v>
      </c>
      <c r="E578" s="5" t="n">
        <v>0</v>
      </c>
      <c r="F578" s="5" t="n">
        <v>1023.75</v>
      </c>
    </row>
    <row r="579" customFormat="false" ht="12.75" hidden="false" customHeight="true" outlineLevel="0" collapsed="false">
      <c r="A579" s="4" t="s">
        <v>1156</v>
      </c>
      <c r="B579" s="4" t="s">
        <v>1157</v>
      </c>
      <c r="C579" s="5" t="n">
        <v>204.8</v>
      </c>
      <c r="D579" s="5" t="n">
        <v>0</v>
      </c>
      <c r="E579" s="5" t="n">
        <v>0</v>
      </c>
      <c r="F579" s="5" t="n">
        <v>204.8</v>
      </c>
    </row>
    <row r="580" customFormat="false" ht="12.75" hidden="false" customHeight="true" outlineLevel="0" collapsed="false">
      <c r="A580" s="4" t="s">
        <v>1158</v>
      </c>
      <c r="B580" s="4" t="s">
        <v>1159</v>
      </c>
      <c r="C580" s="5" t="n">
        <v>3346.67</v>
      </c>
      <c r="D580" s="5" t="n">
        <v>0</v>
      </c>
      <c r="E580" s="5" t="n">
        <v>0</v>
      </c>
      <c r="F580" s="5" t="n">
        <v>3346.67</v>
      </c>
    </row>
    <row r="581" customFormat="false" ht="12.75" hidden="false" customHeight="true" outlineLevel="0" collapsed="false">
      <c r="A581" s="4" t="s">
        <v>1160</v>
      </c>
      <c r="B581" s="4" t="s">
        <v>1161</v>
      </c>
      <c r="C581" s="5" t="n">
        <v>557.7</v>
      </c>
      <c r="D581" s="5" t="n">
        <v>0</v>
      </c>
      <c r="E581" s="5" t="n">
        <v>0</v>
      </c>
      <c r="F581" s="5" t="n">
        <v>557.7</v>
      </c>
    </row>
    <row r="582" customFormat="false" ht="12.75" hidden="false" customHeight="true" outlineLevel="0" collapsed="false">
      <c r="A582" s="4" t="s">
        <v>1162</v>
      </c>
      <c r="B582" s="4" t="s">
        <v>1163</v>
      </c>
      <c r="C582" s="5" t="n">
        <v>60</v>
      </c>
      <c r="D582" s="5" t="n">
        <v>0</v>
      </c>
      <c r="E582" s="5" t="n">
        <v>0</v>
      </c>
      <c r="F582" s="5" t="n">
        <v>60</v>
      </c>
    </row>
    <row r="583" customFormat="false" ht="12.75" hidden="false" customHeight="true" outlineLevel="0" collapsed="false">
      <c r="A583" s="4" t="s">
        <v>1164</v>
      </c>
      <c r="B583" s="4" t="s">
        <v>1165</v>
      </c>
      <c r="C583" s="5" t="n">
        <v>512</v>
      </c>
      <c r="D583" s="5" t="n">
        <v>0</v>
      </c>
      <c r="E583" s="5" t="n">
        <v>0</v>
      </c>
      <c r="F583" s="5" t="n">
        <v>512</v>
      </c>
    </row>
    <row r="584" customFormat="false" ht="12.75" hidden="false" customHeight="true" outlineLevel="0" collapsed="false">
      <c r="A584" s="4" t="s">
        <v>1166</v>
      </c>
      <c r="B584" s="4" t="s">
        <v>1167</v>
      </c>
      <c r="C584" s="5" t="n">
        <v>228</v>
      </c>
      <c r="D584" s="5" t="n">
        <v>0</v>
      </c>
      <c r="E584" s="5" t="n">
        <v>0</v>
      </c>
      <c r="F584" s="5" t="n">
        <v>228</v>
      </c>
    </row>
    <row r="585" customFormat="false" ht="12.75" hidden="false" customHeight="true" outlineLevel="0" collapsed="false">
      <c r="A585" s="4" t="s">
        <v>1168</v>
      </c>
      <c r="B585" s="4" t="s">
        <v>1169</v>
      </c>
      <c r="C585" s="5" t="n">
        <v>101.05</v>
      </c>
      <c r="D585" s="5" t="n">
        <v>0</v>
      </c>
      <c r="E585" s="5" t="n">
        <v>0</v>
      </c>
      <c r="F585" s="5" t="n">
        <v>101.05</v>
      </c>
    </row>
    <row r="586" customFormat="false" ht="12.75" hidden="false" customHeight="true" outlineLevel="0" collapsed="false">
      <c r="A586" s="4" t="s">
        <v>1170</v>
      </c>
      <c r="B586" s="4" t="s">
        <v>1171</v>
      </c>
      <c r="C586" s="5" t="n">
        <v>2745.6</v>
      </c>
      <c r="D586" s="5" t="n">
        <v>0</v>
      </c>
      <c r="E586" s="5" t="n">
        <v>0</v>
      </c>
      <c r="F586" s="5" t="n">
        <v>2745.6</v>
      </c>
    </row>
    <row r="587" customFormat="false" ht="12.75" hidden="false" customHeight="true" outlineLevel="0" collapsed="false">
      <c r="A587" s="4" t="s">
        <v>1172</v>
      </c>
      <c r="B587" s="4" t="s">
        <v>1173</v>
      </c>
      <c r="C587" s="5" t="n">
        <v>38.92</v>
      </c>
      <c r="D587" s="5" t="n">
        <v>0</v>
      </c>
      <c r="E587" s="5" t="n">
        <v>0</v>
      </c>
      <c r="F587" s="5" t="n">
        <v>38.92</v>
      </c>
    </row>
    <row r="588" customFormat="false" ht="12.75" hidden="false" customHeight="true" outlineLevel="0" collapsed="false">
      <c r="A588" s="4" t="s">
        <v>1174</v>
      </c>
      <c r="B588" s="4" t="s">
        <v>1175</v>
      </c>
      <c r="C588" s="5" t="n">
        <v>1472.48</v>
      </c>
      <c r="D588" s="5" t="n">
        <v>0</v>
      </c>
      <c r="E588" s="5" t="n">
        <v>0</v>
      </c>
      <c r="F588" s="5" t="n">
        <v>1472.48</v>
      </c>
    </row>
    <row r="589" customFormat="false" ht="12.75" hidden="false" customHeight="true" outlineLevel="0" collapsed="false">
      <c r="A589" s="4" t="s">
        <v>1176</v>
      </c>
      <c r="B589" s="4" t="s">
        <v>1177</v>
      </c>
      <c r="C589" s="5" t="n">
        <v>34.54</v>
      </c>
      <c r="D589" s="5" t="n">
        <v>0</v>
      </c>
      <c r="E589" s="5" t="n">
        <v>0</v>
      </c>
      <c r="F589" s="5" t="n">
        <v>34.54</v>
      </c>
    </row>
    <row r="590" customFormat="false" ht="12.75" hidden="false" customHeight="true" outlineLevel="0" collapsed="false">
      <c r="A590" s="4" t="s">
        <v>1178</v>
      </c>
      <c r="B590" s="4" t="s">
        <v>1179</v>
      </c>
      <c r="C590" s="5" t="n">
        <v>126.9</v>
      </c>
      <c r="D590" s="5" t="n">
        <v>0</v>
      </c>
      <c r="E590" s="5" t="n">
        <v>0</v>
      </c>
      <c r="F590" s="5" t="n">
        <v>126.9</v>
      </c>
    </row>
    <row r="591" customFormat="false" ht="12.75" hidden="false" customHeight="true" outlineLevel="0" collapsed="false">
      <c r="A591" s="4" t="s">
        <v>1180</v>
      </c>
      <c r="B591" s="4" t="s">
        <v>1181</v>
      </c>
      <c r="C591" s="5" t="n">
        <v>49.98</v>
      </c>
      <c r="D591" s="5" t="n">
        <v>0</v>
      </c>
      <c r="E591" s="5" t="n">
        <v>0</v>
      </c>
      <c r="F591" s="5" t="n">
        <v>49.98</v>
      </c>
    </row>
    <row r="592" customFormat="false" ht="12.75" hidden="false" customHeight="true" outlineLevel="0" collapsed="false">
      <c r="A592" s="4" t="s">
        <v>1182</v>
      </c>
      <c r="B592" s="4" t="s">
        <v>1183</v>
      </c>
      <c r="C592" s="5" t="n">
        <v>419.96</v>
      </c>
      <c r="D592" s="5" t="n">
        <v>0</v>
      </c>
      <c r="E592" s="5" t="n">
        <v>0</v>
      </c>
      <c r="F592" s="5" t="n">
        <v>419.96</v>
      </c>
    </row>
    <row r="593" customFormat="false" ht="12.75" hidden="false" customHeight="true" outlineLevel="0" collapsed="false">
      <c r="A593" s="4" t="s">
        <v>1184</v>
      </c>
      <c r="B593" s="4" t="s">
        <v>1185</v>
      </c>
      <c r="C593" s="5" t="n">
        <v>1200</v>
      </c>
      <c r="D593" s="5" t="n">
        <v>0</v>
      </c>
      <c r="E593" s="5" t="n">
        <v>0</v>
      </c>
      <c r="F593" s="5" t="n">
        <v>1200</v>
      </c>
    </row>
    <row r="594" customFormat="false" ht="12.75" hidden="false" customHeight="true" outlineLevel="0" collapsed="false">
      <c r="A594" s="4" t="s">
        <v>1186</v>
      </c>
      <c r="B594" s="4" t="s">
        <v>1187</v>
      </c>
      <c r="C594" s="5" t="n">
        <v>1200</v>
      </c>
      <c r="D594" s="5" t="n">
        <v>0</v>
      </c>
      <c r="E594" s="5" t="n">
        <v>0</v>
      </c>
      <c r="F594" s="5" t="n">
        <v>1200</v>
      </c>
    </row>
    <row r="595" customFormat="false" ht="12.75" hidden="false" customHeight="true" outlineLevel="0" collapsed="false">
      <c r="A595" s="4" t="s">
        <v>1188</v>
      </c>
      <c r="B595" s="4" t="s">
        <v>1189</v>
      </c>
      <c r="C595" s="5" t="n">
        <v>600</v>
      </c>
      <c r="D595" s="5" t="n">
        <v>0</v>
      </c>
      <c r="E595" s="5" t="n">
        <v>0</v>
      </c>
      <c r="F595" s="5" t="n">
        <v>600</v>
      </c>
    </row>
    <row r="596" customFormat="false" ht="12.75" hidden="false" customHeight="true" outlineLevel="0" collapsed="false">
      <c r="A596" s="4" t="s">
        <v>1190</v>
      </c>
      <c r="B596" s="4" t="s">
        <v>1191</v>
      </c>
      <c r="C596" s="5" t="n">
        <v>600</v>
      </c>
      <c r="D596" s="5" t="n">
        <v>0</v>
      </c>
      <c r="E596" s="5" t="n">
        <v>0</v>
      </c>
      <c r="F596" s="5" t="n">
        <v>600</v>
      </c>
    </row>
    <row r="597" customFormat="false" ht="12.75" hidden="false" customHeight="true" outlineLevel="0" collapsed="false">
      <c r="A597" s="4" t="s">
        <v>1192</v>
      </c>
      <c r="B597" s="4" t="s">
        <v>1193</v>
      </c>
      <c r="C597" s="5" t="n">
        <v>2802.8</v>
      </c>
      <c r="D597" s="5" t="n">
        <v>0</v>
      </c>
      <c r="E597" s="5" t="n">
        <v>0</v>
      </c>
      <c r="F597" s="5" t="n">
        <v>2802.8</v>
      </c>
    </row>
    <row r="598" customFormat="false" ht="12.75" hidden="false" customHeight="true" outlineLevel="0" collapsed="false">
      <c r="A598" s="4" t="s">
        <v>1194</v>
      </c>
      <c r="B598" s="4" t="s">
        <v>1195</v>
      </c>
      <c r="C598" s="5" t="n">
        <v>673.76</v>
      </c>
      <c r="D598" s="5" t="n">
        <v>0</v>
      </c>
      <c r="E598" s="5" t="n">
        <v>0</v>
      </c>
      <c r="F598" s="5" t="n">
        <v>673.76</v>
      </c>
    </row>
    <row r="599" customFormat="false" ht="12.75" hidden="false" customHeight="true" outlineLevel="0" collapsed="false">
      <c r="A599" s="4" t="s">
        <v>1196</v>
      </c>
      <c r="B599" s="4" t="s">
        <v>1197</v>
      </c>
      <c r="C599" s="5" t="n">
        <v>6607.58</v>
      </c>
      <c r="D599" s="5" t="n">
        <v>0</v>
      </c>
      <c r="E599" s="5" t="n">
        <v>0</v>
      </c>
      <c r="F599" s="5" t="n">
        <v>6607.58</v>
      </c>
    </row>
    <row r="600" customFormat="false" ht="12.75" hidden="false" customHeight="true" outlineLevel="0" collapsed="false">
      <c r="A600" s="4" t="s">
        <v>1198</v>
      </c>
      <c r="B600" s="4" t="s">
        <v>1199</v>
      </c>
      <c r="C600" s="5" t="n">
        <v>332.27</v>
      </c>
      <c r="D600" s="5" t="n">
        <v>0</v>
      </c>
      <c r="E600" s="5" t="n">
        <v>0</v>
      </c>
      <c r="F600" s="5" t="n">
        <v>332.27</v>
      </c>
    </row>
    <row r="601" customFormat="false" ht="12.75" hidden="false" customHeight="true" outlineLevel="0" collapsed="false">
      <c r="A601" s="4" t="s">
        <v>1200</v>
      </c>
      <c r="B601" s="4" t="s">
        <v>1201</v>
      </c>
      <c r="C601" s="5" t="n">
        <v>39.6</v>
      </c>
      <c r="D601" s="5" t="n">
        <v>0</v>
      </c>
      <c r="E601" s="5" t="n">
        <v>0</v>
      </c>
      <c r="F601" s="5" t="n">
        <v>39.6</v>
      </c>
    </row>
    <row r="602" customFormat="false" ht="12.75" hidden="false" customHeight="true" outlineLevel="0" collapsed="false">
      <c r="A602" s="4" t="s">
        <v>1202</v>
      </c>
      <c r="B602" s="4" t="s">
        <v>1203</v>
      </c>
      <c r="C602" s="5" t="n">
        <v>575.96</v>
      </c>
      <c r="D602" s="5" t="n">
        <v>0</v>
      </c>
      <c r="E602" s="5" t="n">
        <v>0</v>
      </c>
      <c r="F602" s="5" t="n">
        <v>575.96</v>
      </c>
    </row>
    <row r="603" customFormat="false" ht="12.75" hidden="false" customHeight="true" outlineLevel="0" collapsed="false">
      <c r="A603" s="4" t="s">
        <v>1204</v>
      </c>
      <c r="B603" s="4" t="s">
        <v>1205</v>
      </c>
      <c r="C603" s="5" t="n">
        <v>336.84</v>
      </c>
      <c r="D603" s="5" t="n">
        <v>0</v>
      </c>
      <c r="E603" s="5" t="n">
        <v>0</v>
      </c>
      <c r="F603" s="5" t="n">
        <v>336.84</v>
      </c>
    </row>
    <row r="604" customFormat="false" ht="12.75" hidden="false" customHeight="true" outlineLevel="0" collapsed="false">
      <c r="A604" s="4" t="s">
        <v>1206</v>
      </c>
      <c r="B604" s="4" t="s">
        <v>1207</v>
      </c>
      <c r="C604" s="5" t="n">
        <v>649.18</v>
      </c>
      <c r="D604" s="5" t="n">
        <v>0</v>
      </c>
      <c r="E604" s="5" t="n">
        <v>0</v>
      </c>
      <c r="F604" s="5" t="n">
        <v>649.18</v>
      </c>
    </row>
    <row r="605" customFormat="false" ht="12.75" hidden="false" customHeight="true" outlineLevel="0" collapsed="false">
      <c r="A605" s="4" t="s">
        <v>1208</v>
      </c>
      <c r="B605" s="4" t="s">
        <v>1209</v>
      </c>
      <c r="C605" s="5" t="n">
        <v>2</v>
      </c>
      <c r="D605" s="5" t="n">
        <v>0</v>
      </c>
      <c r="E605" s="5" t="n">
        <v>0</v>
      </c>
      <c r="F605" s="5" t="n">
        <v>2</v>
      </c>
    </row>
    <row r="606" customFormat="false" ht="12.75" hidden="false" customHeight="true" outlineLevel="0" collapsed="false">
      <c r="A606" s="4" t="s">
        <v>1210</v>
      </c>
      <c r="B606" s="4" t="s">
        <v>1211</v>
      </c>
      <c r="C606" s="5" t="n">
        <f aca="false">SUM(C607:C1135)</f>
        <v>733103.84</v>
      </c>
      <c r="D606" s="5" t="n">
        <f aca="false">SUM(D607:D1135)</f>
        <v>19013067.59</v>
      </c>
      <c r="E606" s="5" t="n">
        <f aca="false">SUM(E607:E1135)</f>
        <v>19021788</v>
      </c>
      <c r="F606" s="5" t="n">
        <f aca="false">SUM(F607:F1135)</f>
        <v>741824.25</v>
      </c>
    </row>
    <row r="607" customFormat="false" ht="12.75" hidden="false" customHeight="true" outlineLevel="0" collapsed="false">
      <c r="A607" s="4" t="s">
        <v>1212</v>
      </c>
      <c r="B607" s="4" t="s">
        <v>1213</v>
      </c>
      <c r="C607" s="5" t="n">
        <v>3276.68</v>
      </c>
      <c r="D607" s="5" t="n">
        <v>0</v>
      </c>
      <c r="E607" s="5" t="n">
        <v>0</v>
      </c>
      <c r="F607" s="5" t="n">
        <v>3276.68</v>
      </c>
    </row>
    <row r="608" customFormat="false" ht="12.75" hidden="false" customHeight="true" outlineLevel="0" collapsed="false">
      <c r="A608" s="4" t="s">
        <v>1214</v>
      </c>
      <c r="B608" s="4" t="s">
        <v>1215</v>
      </c>
      <c r="C608" s="5" t="n">
        <v>150</v>
      </c>
      <c r="D608" s="5" t="n">
        <v>50400.03</v>
      </c>
      <c r="E608" s="5" t="n">
        <v>50400.03</v>
      </c>
      <c r="F608" s="5" t="n">
        <v>150</v>
      </c>
    </row>
    <row r="609" customFormat="false" ht="12.75" hidden="false" customHeight="true" outlineLevel="0" collapsed="false">
      <c r="A609" s="4" t="s">
        <v>1216</v>
      </c>
      <c r="B609" s="4" t="s">
        <v>1217</v>
      </c>
      <c r="C609" s="5" t="n">
        <v>198.6</v>
      </c>
      <c r="D609" s="5" t="n">
        <v>0</v>
      </c>
      <c r="E609" s="5" t="n">
        <v>0</v>
      </c>
      <c r="F609" s="5" t="n">
        <v>198.6</v>
      </c>
    </row>
    <row r="610" customFormat="false" ht="12.75" hidden="false" customHeight="true" outlineLevel="0" collapsed="false">
      <c r="A610" s="4" t="s">
        <v>1218</v>
      </c>
      <c r="B610" s="4" t="s">
        <v>1219</v>
      </c>
      <c r="C610" s="5" t="n">
        <v>550.28</v>
      </c>
      <c r="D610" s="5" t="n">
        <v>0</v>
      </c>
      <c r="E610" s="5" t="n">
        <v>0</v>
      </c>
      <c r="F610" s="5" t="n">
        <v>550.28</v>
      </c>
    </row>
    <row r="611" customFormat="false" ht="12.75" hidden="false" customHeight="true" outlineLevel="0" collapsed="false">
      <c r="A611" s="4" t="s">
        <v>1220</v>
      </c>
      <c r="B611" s="4" t="s">
        <v>1221</v>
      </c>
      <c r="C611" s="5" t="n">
        <v>7037.36</v>
      </c>
      <c r="D611" s="5" t="n">
        <v>0</v>
      </c>
      <c r="E611" s="5" t="n">
        <v>0</v>
      </c>
      <c r="F611" s="5" t="n">
        <v>7037.36</v>
      </c>
    </row>
    <row r="612" customFormat="false" ht="12.75" hidden="false" customHeight="true" outlineLevel="0" collapsed="false">
      <c r="A612" s="4" t="s">
        <v>1222</v>
      </c>
      <c r="B612" s="4" t="s">
        <v>1223</v>
      </c>
      <c r="C612" s="5" t="n">
        <v>172.51</v>
      </c>
      <c r="D612" s="5" t="n">
        <v>0</v>
      </c>
      <c r="E612" s="5" t="n">
        <v>0</v>
      </c>
      <c r="F612" s="5" t="n">
        <v>172.51</v>
      </c>
    </row>
    <row r="613" customFormat="false" ht="12.75" hidden="false" customHeight="true" outlineLevel="0" collapsed="false">
      <c r="A613" s="4" t="s">
        <v>1224</v>
      </c>
      <c r="B613" s="4" t="s">
        <v>1225</v>
      </c>
      <c r="C613" s="5" t="n">
        <v>1920.82</v>
      </c>
      <c r="D613" s="5" t="n">
        <v>0</v>
      </c>
      <c r="E613" s="5" t="n">
        <v>0</v>
      </c>
      <c r="F613" s="5" t="n">
        <v>1920.82</v>
      </c>
    </row>
    <row r="614" customFormat="false" ht="12.75" hidden="false" customHeight="true" outlineLevel="0" collapsed="false">
      <c r="A614" s="4" t="s">
        <v>1226</v>
      </c>
      <c r="B614" s="4" t="s">
        <v>1227</v>
      </c>
      <c r="C614" s="5" t="n">
        <v>2872.35</v>
      </c>
      <c r="D614" s="5" t="n">
        <v>0</v>
      </c>
      <c r="E614" s="5" t="n">
        <v>0</v>
      </c>
      <c r="F614" s="5" t="n">
        <v>2872.35</v>
      </c>
    </row>
    <row r="615" customFormat="false" ht="12.75" hidden="false" customHeight="true" outlineLevel="0" collapsed="false">
      <c r="A615" s="4" t="s">
        <v>1228</v>
      </c>
      <c r="B615" s="4" t="s">
        <v>1229</v>
      </c>
      <c r="C615" s="5" t="n">
        <v>1354.87</v>
      </c>
      <c r="D615" s="5" t="n">
        <v>0</v>
      </c>
      <c r="E615" s="5" t="n">
        <v>0</v>
      </c>
      <c r="F615" s="5" t="n">
        <v>1354.87</v>
      </c>
    </row>
    <row r="616" customFormat="false" ht="12.75" hidden="false" customHeight="true" outlineLevel="0" collapsed="false">
      <c r="A616" s="4" t="s">
        <v>1230</v>
      </c>
      <c r="B616" s="4" t="s">
        <v>1231</v>
      </c>
      <c r="C616" s="5" t="n">
        <v>40.6</v>
      </c>
      <c r="D616" s="5" t="n">
        <v>0</v>
      </c>
      <c r="E616" s="5" t="n">
        <v>0</v>
      </c>
      <c r="F616" s="5" t="n">
        <v>40.6</v>
      </c>
    </row>
    <row r="617" customFormat="false" ht="12.75" hidden="false" customHeight="true" outlineLevel="0" collapsed="false">
      <c r="A617" s="4" t="s">
        <v>1232</v>
      </c>
      <c r="B617" s="4" t="s">
        <v>1233</v>
      </c>
      <c r="C617" s="5" t="n">
        <v>657.53</v>
      </c>
      <c r="D617" s="5" t="n">
        <v>0</v>
      </c>
      <c r="E617" s="5" t="n">
        <v>0</v>
      </c>
      <c r="F617" s="5" t="n">
        <v>657.53</v>
      </c>
    </row>
    <row r="618" customFormat="false" ht="12.75" hidden="false" customHeight="true" outlineLevel="0" collapsed="false">
      <c r="A618" s="4" t="s">
        <v>1234</v>
      </c>
      <c r="B618" s="4" t="s">
        <v>1235</v>
      </c>
      <c r="C618" s="5" t="n">
        <v>10427.57</v>
      </c>
      <c r="D618" s="5" t="n">
        <v>0</v>
      </c>
      <c r="E618" s="5" t="n">
        <v>0</v>
      </c>
      <c r="F618" s="5" t="n">
        <v>10427.57</v>
      </c>
    </row>
    <row r="619" customFormat="false" ht="12.75" hidden="false" customHeight="true" outlineLevel="0" collapsed="false">
      <c r="A619" s="4" t="s">
        <v>1236</v>
      </c>
      <c r="B619" s="4" t="s">
        <v>1237</v>
      </c>
      <c r="C619" s="5" t="n">
        <v>180.17</v>
      </c>
      <c r="D619" s="5" t="n">
        <v>0</v>
      </c>
      <c r="E619" s="5" t="n">
        <v>0</v>
      </c>
      <c r="F619" s="5" t="n">
        <v>180.17</v>
      </c>
    </row>
    <row r="620" customFormat="false" ht="12.75" hidden="false" customHeight="true" outlineLevel="0" collapsed="false">
      <c r="A620" s="4" t="s">
        <v>1238</v>
      </c>
      <c r="B620" s="4" t="s">
        <v>1239</v>
      </c>
      <c r="C620" s="5" t="n">
        <v>19296.98</v>
      </c>
      <c r="D620" s="5" t="n">
        <v>10112.01</v>
      </c>
      <c r="E620" s="5" t="n">
        <v>10112.01</v>
      </c>
      <c r="F620" s="5" t="n">
        <v>19296.98</v>
      </c>
    </row>
    <row r="621" customFormat="false" ht="12.75" hidden="false" customHeight="true" outlineLevel="0" collapsed="false">
      <c r="A621" s="4" t="s">
        <v>1240</v>
      </c>
      <c r="B621" s="4" t="s">
        <v>1241</v>
      </c>
      <c r="C621" s="5" t="n">
        <v>3479.06</v>
      </c>
      <c r="D621" s="5" t="n">
        <v>32308</v>
      </c>
      <c r="E621" s="5" t="n">
        <v>32308</v>
      </c>
      <c r="F621" s="5" t="n">
        <v>3479.06</v>
      </c>
    </row>
    <row r="622" customFormat="false" ht="12.75" hidden="false" customHeight="true" outlineLevel="0" collapsed="false">
      <c r="A622" s="4" t="s">
        <v>1242</v>
      </c>
      <c r="B622" s="4" t="s">
        <v>1243</v>
      </c>
      <c r="C622" s="5" t="n">
        <v>14174.98</v>
      </c>
      <c r="D622" s="5" t="n">
        <v>696427.63</v>
      </c>
      <c r="E622" s="5" t="n">
        <v>696427.63</v>
      </c>
      <c r="F622" s="5" t="n">
        <v>14174.98</v>
      </c>
    </row>
    <row r="623" customFormat="false" ht="12.75" hidden="false" customHeight="true" outlineLevel="0" collapsed="false">
      <c r="A623" s="4" t="s">
        <v>1244</v>
      </c>
      <c r="B623" s="4" t="s">
        <v>1245</v>
      </c>
      <c r="C623" s="5" t="n">
        <v>2030.79</v>
      </c>
      <c r="D623" s="5" t="n">
        <v>0</v>
      </c>
      <c r="E623" s="5" t="n">
        <v>0</v>
      </c>
      <c r="F623" s="5" t="n">
        <v>2030.79</v>
      </c>
    </row>
    <row r="624" customFormat="false" ht="12.75" hidden="false" customHeight="true" outlineLevel="0" collapsed="false">
      <c r="A624" s="4" t="s">
        <v>1246</v>
      </c>
      <c r="B624" s="4" t="s">
        <v>1247</v>
      </c>
      <c r="C624" s="5" t="n">
        <v>352731.3</v>
      </c>
      <c r="D624" s="5" t="n">
        <v>0</v>
      </c>
      <c r="E624" s="5" t="n">
        <v>0</v>
      </c>
      <c r="F624" s="5" t="n">
        <v>352731.3</v>
      </c>
    </row>
    <row r="625" customFormat="false" ht="12.75" hidden="false" customHeight="true" outlineLevel="0" collapsed="false">
      <c r="A625" s="4" t="s">
        <v>1248</v>
      </c>
      <c r="B625" s="4" t="s">
        <v>1249</v>
      </c>
      <c r="C625" s="5" t="n">
        <v>32</v>
      </c>
      <c r="D625" s="5" t="n">
        <v>0</v>
      </c>
      <c r="E625" s="5" t="n">
        <v>0</v>
      </c>
      <c r="F625" s="5" t="n">
        <v>32</v>
      </c>
    </row>
    <row r="626" customFormat="false" ht="12.75" hidden="false" customHeight="true" outlineLevel="0" collapsed="false">
      <c r="A626" s="4" t="s">
        <v>1250</v>
      </c>
      <c r="B626" s="4" t="s">
        <v>1251</v>
      </c>
      <c r="C626" s="5" t="n">
        <v>175.68</v>
      </c>
      <c r="D626" s="5" t="n">
        <v>0</v>
      </c>
      <c r="E626" s="5" t="n">
        <v>0</v>
      </c>
      <c r="F626" s="5" t="n">
        <v>175.68</v>
      </c>
    </row>
    <row r="627" customFormat="false" ht="12.75" hidden="false" customHeight="true" outlineLevel="0" collapsed="false">
      <c r="A627" s="4" t="s">
        <v>1252</v>
      </c>
      <c r="B627" s="4" t="s">
        <v>1253</v>
      </c>
      <c r="C627" s="5" t="n">
        <v>2400.54</v>
      </c>
      <c r="D627" s="5" t="n">
        <v>0</v>
      </c>
      <c r="E627" s="5" t="n">
        <v>0</v>
      </c>
      <c r="F627" s="5" t="n">
        <v>2400.54</v>
      </c>
    </row>
    <row r="628" customFormat="false" ht="12.75" hidden="false" customHeight="true" outlineLevel="0" collapsed="false">
      <c r="A628" s="4" t="s">
        <v>1254</v>
      </c>
      <c r="B628" s="4" t="s">
        <v>1255</v>
      </c>
      <c r="C628" s="5" t="n">
        <v>5685.57</v>
      </c>
      <c r="D628" s="5" t="n">
        <v>0</v>
      </c>
      <c r="E628" s="5" t="n">
        <v>0</v>
      </c>
      <c r="F628" s="5" t="n">
        <v>5685.57</v>
      </c>
    </row>
    <row r="629" customFormat="false" ht="12.75" hidden="false" customHeight="true" outlineLevel="0" collapsed="false">
      <c r="A629" s="4" t="s">
        <v>1256</v>
      </c>
      <c r="B629" s="4" t="s">
        <v>1257</v>
      </c>
      <c r="C629" s="5" t="n">
        <v>1028.5</v>
      </c>
      <c r="D629" s="5" t="n">
        <v>0</v>
      </c>
      <c r="E629" s="5" t="n">
        <v>0</v>
      </c>
      <c r="F629" s="5" t="n">
        <v>1028.5</v>
      </c>
    </row>
    <row r="630" customFormat="false" ht="12.75" hidden="false" customHeight="true" outlineLevel="0" collapsed="false">
      <c r="A630" s="4" t="s">
        <v>1258</v>
      </c>
      <c r="B630" s="4" t="s">
        <v>1259</v>
      </c>
      <c r="C630" s="5" t="n">
        <v>6802.05</v>
      </c>
      <c r="D630" s="5" t="n">
        <v>0</v>
      </c>
      <c r="E630" s="5" t="n">
        <v>0</v>
      </c>
      <c r="F630" s="5" t="n">
        <v>6802.05</v>
      </c>
    </row>
    <row r="631" customFormat="false" ht="12.75" hidden="false" customHeight="true" outlineLevel="0" collapsed="false">
      <c r="A631" s="4" t="s">
        <v>1260</v>
      </c>
      <c r="B631" s="4" t="s">
        <v>1261</v>
      </c>
      <c r="C631" s="5" t="n">
        <v>2048</v>
      </c>
      <c r="D631" s="5" t="n">
        <v>0</v>
      </c>
      <c r="E631" s="5" t="n">
        <v>0</v>
      </c>
      <c r="F631" s="5" t="n">
        <v>2048</v>
      </c>
    </row>
    <row r="632" customFormat="false" ht="12.75" hidden="false" customHeight="true" outlineLevel="0" collapsed="false">
      <c r="A632" s="4" t="s">
        <v>1262</v>
      </c>
      <c r="B632" s="4" t="s">
        <v>1263</v>
      </c>
      <c r="C632" s="5" t="n">
        <v>7217.14</v>
      </c>
      <c r="D632" s="5" t="n">
        <v>0</v>
      </c>
      <c r="E632" s="5" t="n">
        <v>0</v>
      </c>
      <c r="F632" s="5" t="n">
        <v>7217.14</v>
      </c>
    </row>
    <row r="633" customFormat="false" ht="12.75" hidden="false" customHeight="true" outlineLevel="0" collapsed="false">
      <c r="A633" s="4" t="s">
        <v>1264</v>
      </c>
      <c r="B633" s="4" t="s">
        <v>1265</v>
      </c>
      <c r="C633" s="5" t="n">
        <v>0</v>
      </c>
      <c r="D633" s="5" t="n">
        <v>42750.01</v>
      </c>
      <c r="E633" s="5" t="n">
        <v>42750.02</v>
      </c>
      <c r="F633" s="5" t="n">
        <v>0.01</v>
      </c>
    </row>
    <row r="634" customFormat="false" ht="12.75" hidden="false" customHeight="true" outlineLevel="0" collapsed="false">
      <c r="A634" s="4" t="s">
        <v>1266</v>
      </c>
      <c r="B634" s="4" t="s">
        <v>1267</v>
      </c>
      <c r="C634" s="5" t="n">
        <v>266</v>
      </c>
      <c r="D634" s="5" t="n">
        <v>0</v>
      </c>
      <c r="E634" s="5" t="n">
        <v>0</v>
      </c>
      <c r="F634" s="5" t="n">
        <v>266</v>
      </c>
    </row>
    <row r="635" customFormat="false" ht="12.75" hidden="false" customHeight="true" outlineLevel="0" collapsed="false">
      <c r="A635" s="4" t="s">
        <v>1268</v>
      </c>
      <c r="B635" s="4" t="s">
        <v>1269</v>
      </c>
      <c r="C635" s="5" t="n">
        <v>61209.92</v>
      </c>
      <c r="D635" s="5" t="n">
        <v>0</v>
      </c>
      <c r="E635" s="5" t="n">
        <v>0</v>
      </c>
      <c r="F635" s="5" t="n">
        <v>61209.92</v>
      </c>
    </row>
    <row r="636" customFormat="false" ht="12.75" hidden="false" customHeight="true" outlineLevel="0" collapsed="false">
      <c r="A636" s="4" t="s">
        <v>1270</v>
      </c>
      <c r="B636" s="4" t="s">
        <v>1271</v>
      </c>
      <c r="C636" s="5" t="n">
        <v>3915.2</v>
      </c>
      <c r="D636" s="5" t="n">
        <v>0</v>
      </c>
      <c r="E636" s="5" t="n">
        <v>0</v>
      </c>
      <c r="F636" s="5" t="n">
        <v>3915.2</v>
      </c>
    </row>
    <row r="637" customFormat="false" ht="12.75" hidden="false" customHeight="true" outlineLevel="0" collapsed="false">
      <c r="A637" s="4" t="s">
        <v>1272</v>
      </c>
      <c r="B637" s="4" t="s">
        <v>1273</v>
      </c>
      <c r="C637" s="5" t="n">
        <v>484.01</v>
      </c>
      <c r="D637" s="5" t="n">
        <v>0</v>
      </c>
      <c r="E637" s="5" t="n">
        <v>0</v>
      </c>
      <c r="F637" s="5" t="n">
        <v>484.01</v>
      </c>
    </row>
    <row r="638" customFormat="false" ht="12.75" hidden="false" customHeight="true" outlineLevel="0" collapsed="false">
      <c r="A638" s="4" t="s">
        <v>1274</v>
      </c>
      <c r="B638" s="4" t="s">
        <v>1275</v>
      </c>
      <c r="C638" s="5" t="n">
        <v>5767.89</v>
      </c>
      <c r="D638" s="5" t="n">
        <v>0</v>
      </c>
      <c r="E638" s="5" t="n">
        <v>0</v>
      </c>
      <c r="F638" s="5" t="n">
        <v>5767.89</v>
      </c>
    </row>
    <row r="639" customFormat="false" ht="12.75" hidden="false" customHeight="true" outlineLevel="0" collapsed="false">
      <c r="A639" s="4" t="s">
        <v>1276</v>
      </c>
      <c r="B639" s="4" t="s">
        <v>1277</v>
      </c>
      <c r="C639" s="5" t="n">
        <v>0</v>
      </c>
      <c r="D639" s="5" t="n">
        <v>37787.23</v>
      </c>
      <c r="E639" s="5" t="n">
        <v>37787.23</v>
      </c>
      <c r="F639" s="5" t="n">
        <v>0</v>
      </c>
    </row>
    <row r="640" customFormat="false" ht="12.75" hidden="false" customHeight="true" outlineLevel="0" collapsed="false">
      <c r="A640" s="4" t="s">
        <v>1278</v>
      </c>
      <c r="B640" s="4" t="s">
        <v>1279</v>
      </c>
      <c r="C640" s="5" t="n">
        <v>150.84</v>
      </c>
      <c r="D640" s="5" t="n">
        <v>0</v>
      </c>
      <c r="E640" s="5" t="n">
        <v>0</v>
      </c>
      <c r="F640" s="5" t="n">
        <v>150.84</v>
      </c>
    </row>
    <row r="641" customFormat="false" ht="12.75" hidden="false" customHeight="true" outlineLevel="0" collapsed="false">
      <c r="A641" s="4" t="s">
        <v>1280</v>
      </c>
      <c r="B641" s="4" t="s">
        <v>1281</v>
      </c>
      <c r="C641" s="5" t="n">
        <v>60590.54</v>
      </c>
      <c r="D641" s="5" t="n">
        <v>0</v>
      </c>
      <c r="E641" s="5" t="n">
        <v>0</v>
      </c>
      <c r="F641" s="5" t="n">
        <v>60590.54</v>
      </c>
    </row>
    <row r="642" customFormat="false" ht="12.75" hidden="false" customHeight="true" outlineLevel="0" collapsed="false">
      <c r="A642" s="4" t="s">
        <v>1282</v>
      </c>
      <c r="B642" s="4" t="s">
        <v>1283</v>
      </c>
      <c r="C642" s="5" t="n">
        <v>1774.41</v>
      </c>
      <c r="D642" s="5" t="n">
        <v>0</v>
      </c>
      <c r="E642" s="5" t="n">
        <v>0</v>
      </c>
      <c r="F642" s="5" t="n">
        <v>1774.41</v>
      </c>
    </row>
    <row r="643" customFormat="false" ht="12.75" hidden="false" customHeight="true" outlineLevel="0" collapsed="false">
      <c r="A643" s="4" t="s">
        <v>1284</v>
      </c>
      <c r="B643" s="4" t="s">
        <v>1285</v>
      </c>
      <c r="C643" s="5" t="n">
        <v>593.6</v>
      </c>
      <c r="D643" s="5" t="n">
        <v>0</v>
      </c>
      <c r="E643" s="5" t="n">
        <v>0</v>
      </c>
      <c r="F643" s="5" t="n">
        <v>593.6</v>
      </c>
    </row>
    <row r="644" customFormat="false" ht="12.75" hidden="false" customHeight="true" outlineLevel="0" collapsed="false">
      <c r="A644" s="4" t="s">
        <v>1286</v>
      </c>
      <c r="B644" s="4" t="s">
        <v>1287</v>
      </c>
      <c r="C644" s="5" t="n">
        <v>0</v>
      </c>
      <c r="D644" s="5" t="n">
        <v>18840</v>
      </c>
      <c r="E644" s="5" t="n">
        <v>18840</v>
      </c>
      <c r="F644" s="5" t="n">
        <v>0</v>
      </c>
    </row>
    <row r="645" customFormat="false" ht="12.75" hidden="false" customHeight="true" outlineLevel="0" collapsed="false">
      <c r="A645" s="4" t="s">
        <v>1288</v>
      </c>
      <c r="B645" s="4" t="s">
        <v>1289</v>
      </c>
      <c r="C645" s="5" t="n">
        <v>150</v>
      </c>
      <c r="D645" s="5" t="n">
        <v>0</v>
      </c>
      <c r="E645" s="5" t="n">
        <v>0</v>
      </c>
      <c r="F645" s="5" t="n">
        <v>150</v>
      </c>
    </row>
    <row r="646" customFormat="false" ht="12.75" hidden="false" customHeight="true" outlineLevel="0" collapsed="false">
      <c r="A646" s="4" t="s">
        <v>1290</v>
      </c>
      <c r="B646" s="4" t="s">
        <v>1291</v>
      </c>
      <c r="C646" s="5" t="n">
        <v>0</v>
      </c>
      <c r="D646" s="5" t="n">
        <v>116760.01</v>
      </c>
      <c r="E646" s="5" t="n">
        <v>116760.01</v>
      </c>
      <c r="F646" s="5" t="n">
        <v>0</v>
      </c>
    </row>
    <row r="647" customFormat="false" ht="12.75" hidden="false" customHeight="true" outlineLevel="0" collapsed="false">
      <c r="A647" s="4" t="s">
        <v>1292</v>
      </c>
      <c r="B647" s="4" t="s">
        <v>1293</v>
      </c>
      <c r="C647" s="5" t="n">
        <v>0</v>
      </c>
      <c r="D647" s="5" t="n">
        <v>55470</v>
      </c>
      <c r="E647" s="5" t="n">
        <v>55470</v>
      </c>
      <c r="F647" s="5" t="n">
        <v>0</v>
      </c>
    </row>
    <row r="648" customFormat="false" ht="12.75" hidden="false" customHeight="true" outlineLevel="0" collapsed="false">
      <c r="A648" s="4" t="s">
        <v>1294</v>
      </c>
      <c r="B648" s="4" t="s">
        <v>1295</v>
      </c>
      <c r="C648" s="5" t="n">
        <v>0</v>
      </c>
      <c r="D648" s="5" t="n">
        <v>28980</v>
      </c>
      <c r="E648" s="5" t="n">
        <v>28980</v>
      </c>
      <c r="F648" s="5" t="n">
        <v>0</v>
      </c>
    </row>
    <row r="649" customFormat="false" ht="12.75" hidden="false" customHeight="true" outlineLevel="0" collapsed="false">
      <c r="A649" s="4" t="s">
        <v>1296</v>
      </c>
      <c r="B649" s="4" t="s">
        <v>1297</v>
      </c>
      <c r="C649" s="5" t="n">
        <v>0</v>
      </c>
      <c r="D649" s="5" t="n">
        <v>22470</v>
      </c>
      <c r="E649" s="5" t="n">
        <v>22470</v>
      </c>
      <c r="F649" s="5" t="n">
        <v>0</v>
      </c>
    </row>
    <row r="650" customFormat="false" ht="12.75" hidden="false" customHeight="true" outlineLevel="0" collapsed="false">
      <c r="A650" s="4" t="s">
        <v>1298</v>
      </c>
      <c r="B650" s="4" t="s">
        <v>1299</v>
      </c>
      <c r="C650" s="5" t="n">
        <v>0</v>
      </c>
      <c r="D650" s="5" t="n">
        <v>18450</v>
      </c>
      <c r="E650" s="5" t="n">
        <v>18450</v>
      </c>
      <c r="F650" s="5" t="n">
        <v>0</v>
      </c>
    </row>
    <row r="651" customFormat="false" ht="12.75" hidden="false" customHeight="true" outlineLevel="0" collapsed="false">
      <c r="A651" s="4" t="s">
        <v>1300</v>
      </c>
      <c r="B651" s="4" t="s">
        <v>1301</v>
      </c>
      <c r="C651" s="5" t="n">
        <v>66</v>
      </c>
      <c r="D651" s="5" t="n">
        <v>0</v>
      </c>
      <c r="E651" s="5" t="n">
        <v>0</v>
      </c>
      <c r="F651" s="5" t="n">
        <v>66</v>
      </c>
    </row>
    <row r="652" customFormat="false" ht="12.75" hidden="false" customHeight="true" outlineLevel="0" collapsed="false">
      <c r="A652" s="4" t="s">
        <v>1302</v>
      </c>
      <c r="B652" s="4" t="s">
        <v>1303</v>
      </c>
      <c r="C652" s="5" t="n">
        <v>6000</v>
      </c>
      <c r="D652" s="5" t="n">
        <v>0</v>
      </c>
      <c r="E652" s="5" t="n">
        <v>0</v>
      </c>
      <c r="F652" s="5" t="n">
        <v>6000</v>
      </c>
    </row>
    <row r="653" customFormat="false" ht="12.75" hidden="false" customHeight="true" outlineLevel="0" collapsed="false">
      <c r="A653" s="4" t="s">
        <v>1304</v>
      </c>
      <c r="B653" s="4" t="s">
        <v>1305</v>
      </c>
      <c r="C653" s="5" t="n">
        <v>126</v>
      </c>
      <c r="D653" s="5" t="n">
        <v>0</v>
      </c>
      <c r="E653" s="5" t="n">
        <v>0</v>
      </c>
      <c r="F653" s="5" t="n">
        <v>126</v>
      </c>
    </row>
    <row r="654" customFormat="false" ht="12.75" hidden="false" customHeight="true" outlineLevel="0" collapsed="false">
      <c r="A654" s="4" t="s">
        <v>1306</v>
      </c>
      <c r="B654" s="4" t="s">
        <v>1307</v>
      </c>
      <c r="C654" s="5" t="n">
        <v>0</v>
      </c>
      <c r="D654" s="5" t="n">
        <v>143130</v>
      </c>
      <c r="E654" s="5" t="n">
        <v>143130</v>
      </c>
      <c r="F654" s="5" t="n">
        <v>0</v>
      </c>
    </row>
    <row r="655" customFormat="false" ht="12.75" hidden="false" customHeight="true" outlineLevel="0" collapsed="false">
      <c r="A655" s="4" t="s">
        <v>1308</v>
      </c>
      <c r="B655" s="4" t="s">
        <v>1309</v>
      </c>
      <c r="C655" s="5" t="n">
        <v>1200</v>
      </c>
      <c r="D655" s="5" t="n">
        <v>0</v>
      </c>
      <c r="E655" s="5" t="n">
        <v>0</v>
      </c>
      <c r="F655" s="5" t="n">
        <v>1200</v>
      </c>
    </row>
    <row r="656" customFormat="false" ht="12.75" hidden="false" customHeight="true" outlineLevel="0" collapsed="false">
      <c r="A656" s="4" t="s">
        <v>1310</v>
      </c>
      <c r="B656" s="4" t="s">
        <v>1311</v>
      </c>
      <c r="C656" s="5" t="n">
        <v>3000</v>
      </c>
      <c r="D656" s="5" t="n">
        <v>0</v>
      </c>
      <c r="E656" s="5" t="n">
        <v>0</v>
      </c>
      <c r="F656" s="5" t="n">
        <v>3000</v>
      </c>
    </row>
    <row r="657" customFormat="false" ht="12.75" hidden="false" customHeight="true" outlineLevel="0" collapsed="false">
      <c r="A657" s="4" t="s">
        <v>1312</v>
      </c>
      <c r="B657" s="4" t="s">
        <v>1313</v>
      </c>
      <c r="C657" s="5" t="n">
        <v>2400</v>
      </c>
      <c r="D657" s="5" t="n">
        <v>0</v>
      </c>
      <c r="E657" s="5" t="n">
        <v>0</v>
      </c>
      <c r="F657" s="5" t="n">
        <v>2400</v>
      </c>
    </row>
    <row r="658" customFormat="false" ht="12.75" hidden="false" customHeight="true" outlineLevel="0" collapsed="false">
      <c r="A658" s="4" t="s">
        <v>1314</v>
      </c>
      <c r="B658" s="4" t="s">
        <v>1315</v>
      </c>
      <c r="C658" s="5" t="n">
        <v>0</v>
      </c>
      <c r="D658" s="5" t="n">
        <v>139620</v>
      </c>
      <c r="E658" s="5" t="n">
        <v>139620</v>
      </c>
      <c r="F658" s="5" t="n">
        <v>0</v>
      </c>
    </row>
    <row r="659" customFormat="false" ht="12.75" hidden="false" customHeight="true" outlineLevel="0" collapsed="false">
      <c r="A659" s="4" t="s">
        <v>1316</v>
      </c>
      <c r="B659" s="4" t="s">
        <v>1317</v>
      </c>
      <c r="C659" s="5" t="n">
        <v>0</v>
      </c>
      <c r="D659" s="5" t="n">
        <v>86640</v>
      </c>
      <c r="E659" s="5" t="n">
        <v>86640</v>
      </c>
      <c r="F659" s="5" t="n">
        <v>0</v>
      </c>
    </row>
    <row r="660" customFormat="false" ht="12.75" hidden="false" customHeight="true" outlineLevel="0" collapsed="false">
      <c r="A660" s="4" t="s">
        <v>1318</v>
      </c>
      <c r="B660" s="4" t="s">
        <v>1319</v>
      </c>
      <c r="C660" s="5" t="n">
        <v>0</v>
      </c>
      <c r="D660" s="5" t="n">
        <v>415873.92</v>
      </c>
      <c r="E660" s="5" t="n">
        <v>415873.92</v>
      </c>
      <c r="F660" s="5" t="n">
        <v>0</v>
      </c>
    </row>
    <row r="661" customFormat="false" ht="12.75" hidden="false" customHeight="true" outlineLevel="0" collapsed="false">
      <c r="A661" s="4" t="s">
        <v>1320</v>
      </c>
      <c r="B661" s="4" t="s">
        <v>1321</v>
      </c>
      <c r="C661" s="5" t="n">
        <v>0</v>
      </c>
      <c r="D661" s="5" t="n">
        <v>35100</v>
      </c>
      <c r="E661" s="5" t="n">
        <v>35100</v>
      </c>
      <c r="F661" s="5" t="n">
        <v>0</v>
      </c>
    </row>
    <row r="662" customFormat="false" ht="12.75" hidden="false" customHeight="true" outlineLevel="0" collapsed="false">
      <c r="A662" s="4" t="s">
        <v>1322</v>
      </c>
      <c r="B662" s="4" t="s">
        <v>1323</v>
      </c>
      <c r="C662" s="5" t="n">
        <v>612</v>
      </c>
      <c r="D662" s="5" t="n">
        <v>0</v>
      </c>
      <c r="E662" s="5" t="n">
        <v>0</v>
      </c>
      <c r="F662" s="5" t="n">
        <v>612</v>
      </c>
    </row>
    <row r="663" customFormat="false" ht="12.75" hidden="false" customHeight="true" outlineLevel="0" collapsed="false">
      <c r="A663" s="4" t="s">
        <v>1324</v>
      </c>
      <c r="B663" s="4" t="s">
        <v>1325</v>
      </c>
      <c r="C663" s="5" t="n">
        <v>8955.76</v>
      </c>
      <c r="D663" s="5" t="n">
        <v>0</v>
      </c>
      <c r="E663" s="5" t="n">
        <v>0</v>
      </c>
      <c r="F663" s="5" t="n">
        <v>8955.76</v>
      </c>
    </row>
    <row r="664" customFormat="false" ht="12.75" hidden="false" customHeight="true" outlineLevel="0" collapsed="false">
      <c r="A664" s="4" t="s">
        <v>1326</v>
      </c>
      <c r="B664" s="4" t="s">
        <v>1327</v>
      </c>
      <c r="C664" s="5" t="n">
        <v>0</v>
      </c>
      <c r="D664" s="5" t="n">
        <v>37080</v>
      </c>
      <c r="E664" s="5" t="n">
        <v>37080</v>
      </c>
      <c r="F664" s="5" t="n">
        <v>0</v>
      </c>
    </row>
    <row r="665" customFormat="false" ht="12.75" hidden="false" customHeight="true" outlineLevel="0" collapsed="false">
      <c r="A665" s="4" t="s">
        <v>1328</v>
      </c>
      <c r="B665" s="4" t="s">
        <v>1329</v>
      </c>
      <c r="C665" s="5" t="n">
        <v>2723.46</v>
      </c>
      <c r="D665" s="5" t="n">
        <v>482601.6</v>
      </c>
      <c r="E665" s="5" t="n">
        <v>482601.6</v>
      </c>
      <c r="F665" s="5" t="n">
        <v>2723.46</v>
      </c>
    </row>
    <row r="666" customFormat="false" ht="12.75" hidden="false" customHeight="true" outlineLevel="0" collapsed="false">
      <c r="A666" s="4" t="s">
        <v>1330</v>
      </c>
      <c r="B666" s="4" t="s">
        <v>1331</v>
      </c>
      <c r="C666" s="5" t="n">
        <v>0</v>
      </c>
      <c r="D666" s="5" t="n">
        <v>9225</v>
      </c>
      <c r="E666" s="5" t="n">
        <v>9225</v>
      </c>
      <c r="F666" s="5" t="n">
        <v>0</v>
      </c>
    </row>
    <row r="667" customFormat="false" ht="12.75" hidden="false" customHeight="true" outlineLevel="0" collapsed="false">
      <c r="A667" s="4" t="s">
        <v>1332</v>
      </c>
      <c r="B667" s="4" t="s">
        <v>1333</v>
      </c>
      <c r="C667" s="5" t="n">
        <v>0</v>
      </c>
      <c r="D667" s="5" t="n">
        <v>66930</v>
      </c>
      <c r="E667" s="5" t="n">
        <v>66930</v>
      </c>
      <c r="F667" s="5" t="n">
        <v>0</v>
      </c>
    </row>
    <row r="668" customFormat="false" ht="12.75" hidden="false" customHeight="true" outlineLevel="0" collapsed="false">
      <c r="A668" s="4" t="s">
        <v>1334</v>
      </c>
      <c r="B668" s="4" t="s">
        <v>1335</v>
      </c>
      <c r="C668" s="5" t="n">
        <v>0</v>
      </c>
      <c r="D668" s="5" t="n">
        <v>653.13</v>
      </c>
      <c r="E668" s="5" t="n">
        <v>10620</v>
      </c>
      <c r="F668" s="5" t="n">
        <v>9966.87</v>
      </c>
    </row>
    <row r="669" customFormat="false" ht="12.75" hidden="false" customHeight="true" outlineLevel="0" collapsed="false">
      <c r="A669" s="4" t="s">
        <v>1336</v>
      </c>
      <c r="B669" s="4" t="s">
        <v>1337</v>
      </c>
      <c r="C669" s="5" t="n">
        <v>800</v>
      </c>
      <c r="D669" s="5" t="n">
        <v>0</v>
      </c>
      <c r="E669" s="5" t="n">
        <v>0</v>
      </c>
      <c r="F669" s="5" t="n">
        <v>800</v>
      </c>
    </row>
    <row r="670" customFormat="false" ht="12.75" hidden="false" customHeight="true" outlineLevel="0" collapsed="false">
      <c r="A670" s="4" t="s">
        <v>1338</v>
      </c>
      <c r="B670" s="4" t="s">
        <v>1339</v>
      </c>
      <c r="C670" s="5" t="n">
        <v>2400</v>
      </c>
      <c r="D670" s="5" t="n">
        <v>0</v>
      </c>
      <c r="E670" s="5" t="n">
        <v>0</v>
      </c>
      <c r="F670" s="5" t="n">
        <v>2400</v>
      </c>
    </row>
    <row r="671" customFormat="false" ht="12.75" hidden="false" customHeight="true" outlineLevel="0" collapsed="false">
      <c r="A671" s="4" t="s">
        <v>1340</v>
      </c>
      <c r="B671" s="4" t="s">
        <v>1341</v>
      </c>
      <c r="C671" s="5" t="n">
        <v>0</v>
      </c>
      <c r="D671" s="5" t="n">
        <v>66450</v>
      </c>
      <c r="E671" s="5" t="n">
        <v>66450</v>
      </c>
      <c r="F671" s="5" t="n">
        <v>0</v>
      </c>
    </row>
    <row r="672" customFormat="false" ht="12.75" hidden="false" customHeight="true" outlineLevel="0" collapsed="false">
      <c r="A672" s="4" t="s">
        <v>1342</v>
      </c>
      <c r="B672" s="4" t="s">
        <v>1343</v>
      </c>
      <c r="C672" s="5" t="n">
        <v>0</v>
      </c>
      <c r="D672" s="5" t="n">
        <v>114150</v>
      </c>
      <c r="E672" s="5" t="n">
        <v>114150</v>
      </c>
      <c r="F672" s="5" t="n">
        <v>0</v>
      </c>
    </row>
    <row r="673" customFormat="false" ht="12.75" hidden="false" customHeight="true" outlineLevel="0" collapsed="false">
      <c r="A673" s="4" t="s">
        <v>1344</v>
      </c>
      <c r="B673" s="4" t="s">
        <v>1345</v>
      </c>
      <c r="C673" s="5" t="n">
        <v>0</v>
      </c>
      <c r="D673" s="5" t="n">
        <v>122505</v>
      </c>
      <c r="E673" s="5" t="n">
        <v>122505</v>
      </c>
      <c r="F673" s="5" t="n">
        <v>0</v>
      </c>
    </row>
    <row r="674" customFormat="false" ht="12.75" hidden="false" customHeight="true" outlineLevel="0" collapsed="false">
      <c r="A674" s="4" t="s">
        <v>1346</v>
      </c>
      <c r="B674" s="4" t="s">
        <v>1347</v>
      </c>
      <c r="C674" s="5" t="n">
        <v>0</v>
      </c>
      <c r="D674" s="5" t="n">
        <v>34560</v>
      </c>
      <c r="E674" s="5" t="n">
        <v>34560</v>
      </c>
      <c r="F674" s="5" t="n">
        <v>0</v>
      </c>
    </row>
    <row r="675" customFormat="false" ht="12.75" hidden="false" customHeight="true" outlineLevel="0" collapsed="false">
      <c r="A675" s="4" t="s">
        <v>1348</v>
      </c>
      <c r="B675" s="4" t="s">
        <v>1349</v>
      </c>
      <c r="C675" s="5" t="n">
        <v>0</v>
      </c>
      <c r="D675" s="5" t="n">
        <v>56100</v>
      </c>
      <c r="E675" s="5" t="n">
        <v>56100</v>
      </c>
      <c r="F675" s="5" t="n">
        <v>0</v>
      </c>
    </row>
    <row r="676" customFormat="false" ht="12.75" hidden="false" customHeight="true" outlineLevel="0" collapsed="false">
      <c r="A676" s="4" t="s">
        <v>1350</v>
      </c>
      <c r="B676" s="4" t="s">
        <v>1351</v>
      </c>
      <c r="C676" s="5" t="n">
        <v>0</v>
      </c>
      <c r="D676" s="5" t="n">
        <v>53550</v>
      </c>
      <c r="E676" s="5" t="n">
        <v>53550</v>
      </c>
      <c r="F676" s="5" t="n">
        <v>0</v>
      </c>
    </row>
    <row r="677" customFormat="false" ht="12.75" hidden="false" customHeight="true" outlineLevel="0" collapsed="false">
      <c r="A677" s="4" t="s">
        <v>1352</v>
      </c>
      <c r="B677" s="4" t="s">
        <v>1353</v>
      </c>
      <c r="C677" s="5" t="n">
        <v>24494.85</v>
      </c>
      <c r="D677" s="5" t="n">
        <v>107294.85</v>
      </c>
      <c r="E677" s="5" t="n">
        <v>82800</v>
      </c>
      <c r="F677" s="5" t="n">
        <v>0</v>
      </c>
    </row>
    <row r="678" customFormat="false" ht="12.75" hidden="false" customHeight="true" outlineLevel="0" collapsed="false">
      <c r="A678" s="4" t="s">
        <v>1354</v>
      </c>
      <c r="B678" s="4" t="s">
        <v>1355</v>
      </c>
      <c r="C678" s="5" t="n">
        <v>-0.04</v>
      </c>
      <c r="D678" s="5" t="n">
        <v>102330.05</v>
      </c>
      <c r="E678" s="5" t="n">
        <v>102330.02</v>
      </c>
      <c r="F678" s="5" t="n">
        <v>-0.07</v>
      </c>
    </row>
    <row r="679" customFormat="false" ht="12.75" hidden="false" customHeight="true" outlineLevel="0" collapsed="false">
      <c r="A679" s="4" t="s">
        <v>1356</v>
      </c>
      <c r="B679" s="4" t="s">
        <v>1357</v>
      </c>
      <c r="C679" s="5" t="n">
        <v>0</v>
      </c>
      <c r="D679" s="5" t="n">
        <v>113460</v>
      </c>
      <c r="E679" s="5" t="n">
        <v>113460</v>
      </c>
      <c r="F679" s="5" t="n">
        <v>0</v>
      </c>
    </row>
    <row r="680" customFormat="false" ht="12.75" hidden="false" customHeight="true" outlineLevel="0" collapsed="false">
      <c r="A680" s="4" t="s">
        <v>1358</v>
      </c>
      <c r="B680" s="4" t="s">
        <v>1359</v>
      </c>
      <c r="C680" s="5" t="n">
        <v>0</v>
      </c>
      <c r="D680" s="5" t="n">
        <v>73395</v>
      </c>
      <c r="E680" s="5" t="n">
        <v>73395</v>
      </c>
      <c r="F680" s="5" t="n">
        <v>0</v>
      </c>
    </row>
    <row r="681" customFormat="false" ht="12.75" hidden="false" customHeight="true" outlineLevel="0" collapsed="false">
      <c r="A681" s="4" t="s">
        <v>1360</v>
      </c>
      <c r="B681" s="4" t="s">
        <v>1361</v>
      </c>
      <c r="C681" s="5" t="n">
        <v>0</v>
      </c>
      <c r="D681" s="5" t="n">
        <v>73890</v>
      </c>
      <c r="E681" s="5" t="n">
        <v>73890</v>
      </c>
      <c r="F681" s="5" t="n">
        <v>0</v>
      </c>
    </row>
    <row r="682" customFormat="false" ht="12.75" hidden="false" customHeight="true" outlineLevel="0" collapsed="false">
      <c r="A682" s="4" t="s">
        <v>1362</v>
      </c>
      <c r="B682" s="4" t="s">
        <v>1363</v>
      </c>
      <c r="C682" s="5" t="n">
        <v>0</v>
      </c>
      <c r="D682" s="5" t="n">
        <v>91575.01</v>
      </c>
      <c r="E682" s="5" t="n">
        <v>91575.01</v>
      </c>
      <c r="F682" s="5" t="n">
        <v>0</v>
      </c>
    </row>
    <row r="683" customFormat="false" ht="12.75" hidden="false" customHeight="true" outlineLevel="0" collapsed="false">
      <c r="A683" s="4" t="s">
        <v>1364</v>
      </c>
      <c r="B683" s="4" t="s">
        <v>1365</v>
      </c>
      <c r="C683" s="5" t="n">
        <v>0</v>
      </c>
      <c r="D683" s="5" t="n">
        <v>108450</v>
      </c>
      <c r="E683" s="5" t="n">
        <v>108450</v>
      </c>
      <c r="F683" s="5" t="n">
        <v>0</v>
      </c>
    </row>
    <row r="684" customFormat="false" ht="12.75" hidden="false" customHeight="true" outlineLevel="0" collapsed="false">
      <c r="A684" s="4" t="s">
        <v>1366</v>
      </c>
      <c r="B684" s="4" t="s">
        <v>1367</v>
      </c>
      <c r="C684" s="5" t="n">
        <v>0</v>
      </c>
      <c r="D684" s="5" t="n">
        <v>105540</v>
      </c>
      <c r="E684" s="5" t="n">
        <v>105540</v>
      </c>
      <c r="F684" s="5" t="n">
        <v>0</v>
      </c>
    </row>
    <row r="685" customFormat="false" ht="12.75" hidden="false" customHeight="true" outlineLevel="0" collapsed="false">
      <c r="A685" s="4" t="s">
        <v>1368</v>
      </c>
      <c r="B685" s="4" t="s">
        <v>1369</v>
      </c>
      <c r="C685" s="5" t="n">
        <v>0</v>
      </c>
      <c r="D685" s="5" t="n">
        <v>5008</v>
      </c>
      <c r="E685" s="5" t="n">
        <v>5008</v>
      </c>
      <c r="F685" s="5" t="n">
        <v>0</v>
      </c>
    </row>
    <row r="686" customFormat="false" ht="12.75" hidden="false" customHeight="true" outlineLevel="0" collapsed="false">
      <c r="A686" s="4" t="s">
        <v>1370</v>
      </c>
      <c r="B686" s="4" t="s">
        <v>1371</v>
      </c>
      <c r="C686" s="5" t="n">
        <v>0</v>
      </c>
      <c r="D686" s="5" t="n">
        <v>47475</v>
      </c>
      <c r="E686" s="5" t="n">
        <v>47475</v>
      </c>
      <c r="F686" s="5" t="n">
        <v>0</v>
      </c>
    </row>
    <row r="687" customFormat="false" ht="12.75" hidden="false" customHeight="true" outlineLevel="0" collapsed="false">
      <c r="A687" s="4" t="s">
        <v>1372</v>
      </c>
      <c r="B687" s="4" t="s">
        <v>1373</v>
      </c>
      <c r="C687" s="5" t="n">
        <v>78551.61</v>
      </c>
      <c r="D687" s="5" t="n">
        <v>0</v>
      </c>
      <c r="E687" s="5" t="n">
        <v>0</v>
      </c>
      <c r="F687" s="5" t="n">
        <v>78551.61</v>
      </c>
    </row>
    <row r="688" customFormat="false" ht="12.75" hidden="false" customHeight="true" outlineLevel="0" collapsed="false">
      <c r="A688" s="4" t="s">
        <v>1374</v>
      </c>
      <c r="B688" s="4" t="s">
        <v>1375</v>
      </c>
      <c r="C688" s="5" t="n">
        <v>0</v>
      </c>
      <c r="D688" s="5" t="n">
        <v>80055</v>
      </c>
      <c r="E688" s="5" t="n">
        <v>80055</v>
      </c>
      <c r="F688" s="5" t="n">
        <v>0</v>
      </c>
    </row>
    <row r="689" customFormat="false" ht="12.75" hidden="false" customHeight="true" outlineLevel="0" collapsed="false">
      <c r="A689" s="4" t="s">
        <v>1376</v>
      </c>
      <c r="B689" s="4" t="s">
        <v>1377</v>
      </c>
      <c r="C689" s="5" t="n">
        <v>432.02</v>
      </c>
      <c r="D689" s="5" t="n">
        <v>0</v>
      </c>
      <c r="E689" s="5" t="n">
        <v>0</v>
      </c>
      <c r="F689" s="5" t="n">
        <v>432.02</v>
      </c>
    </row>
    <row r="690" customFormat="false" ht="12.75" hidden="false" customHeight="true" outlineLevel="0" collapsed="false">
      <c r="A690" s="4" t="s">
        <v>1378</v>
      </c>
      <c r="B690" s="4" t="s">
        <v>1379</v>
      </c>
      <c r="C690" s="5" t="n">
        <v>0</v>
      </c>
      <c r="D690" s="5" t="n">
        <v>126060</v>
      </c>
      <c r="E690" s="5" t="n">
        <v>126060</v>
      </c>
      <c r="F690" s="5" t="n">
        <v>0</v>
      </c>
    </row>
    <row r="691" customFormat="false" ht="12.75" hidden="false" customHeight="true" outlineLevel="0" collapsed="false">
      <c r="A691" s="4" t="s">
        <v>1380</v>
      </c>
      <c r="B691" s="4" t="s">
        <v>1381</v>
      </c>
      <c r="C691" s="5" t="n">
        <v>0</v>
      </c>
      <c r="D691" s="5" t="n">
        <v>2700</v>
      </c>
      <c r="E691" s="5" t="n">
        <v>2700</v>
      </c>
      <c r="F691" s="5" t="n">
        <v>0</v>
      </c>
    </row>
    <row r="692" customFormat="false" ht="12.75" hidden="false" customHeight="true" outlineLevel="0" collapsed="false">
      <c r="A692" s="4" t="s">
        <v>1382</v>
      </c>
      <c r="B692" s="4" t="s">
        <v>1383</v>
      </c>
      <c r="C692" s="5" t="n">
        <v>0</v>
      </c>
      <c r="D692" s="5" t="n">
        <v>61260</v>
      </c>
      <c r="E692" s="5" t="n">
        <v>61260</v>
      </c>
      <c r="F692" s="5" t="n">
        <v>0</v>
      </c>
    </row>
    <row r="693" customFormat="false" ht="12.75" hidden="false" customHeight="true" outlineLevel="0" collapsed="false">
      <c r="A693" s="4" t="s">
        <v>1384</v>
      </c>
      <c r="B693" s="4" t="s">
        <v>1385</v>
      </c>
      <c r="C693" s="5" t="n">
        <v>0</v>
      </c>
      <c r="D693" s="5" t="n">
        <v>41490.01</v>
      </c>
      <c r="E693" s="5" t="n">
        <v>41490.01</v>
      </c>
      <c r="F693" s="5" t="n">
        <v>0</v>
      </c>
    </row>
    <row r="694" customFormat="false" ht="12.75" hidden="false" customHeight="true" outlineLevel="0" collapsed="false">
      <c r="A694" s="4" t="s">
        <v>1386</v>
      </c>
      <c r="B694" s="4" t="s">
        <v>1387</v>
      </c>
      <c r="C694" s="5" t="n">
        <v>78.9</v>
      </c>
      <c r="D694" s="5" t="n">
        <v>0</v>
      </c>
      <c r="E694" s="5" t="n">
        <v>0</v>
      </c>
      <c r="F694" s="5" t="n">
        <v>78.9</v>
      </c>
    </row>
    <row r="695" customFormat="false" ht="12.75" hidden="false" customHeight="true" outlineLevel="0" collapsed="false">
      <c r="A695" s="4" t="s">
        <v>1388</v>
      </c>
      <c r="B695" s="4" t="s">
        <v>1389</v>
      </c>
      <c r="C695" s="5" t="n">
        <v>0.01</v>
      </c>
      <c r="D695" s="5" t="n">
        <v>87075.01</v>
      </c>
      <c r="E695" s="5" t="n">
        <v>87075.01</v>
      </c>
      <c r="F695" s="5" t="n">
        <v>0.01</v>
      </c>
    </row>
    <row r="696" customFormat="false" ht="12.75" hidden="false" customHeight="true" outlineLevel="0" collapsed="false">
      <c r="A696" s="4" t="s">
        <v>1390</v>
      </c>
      <c r="B696" s="4" t="s">
        <v>1391</v>
      </c>
      <c r="C696" s="5" t="n">
        <v>256.99</v>
      </c>
      <c r="D696" s="5" t="n">
        <v>94510.8</v>
      </c>
      <c r="E696" s="5" t="n">
        <v>94510.8</v>
      </c>
      <c r="F696" s="5" t="n">
        <v>256.99</v>
      </c>
    </row>
    <row r="697" customFormat="false" ht="12.75" hidden="false" customHeight="true" outlineLevel="0" collapsed="false">
      <c r="A697" s="4" t="s">
        <v>1392</v>
      </c>
      <c r="B697" s="4" t="s">
        <v>1393</v>
      </c>
      <c r="C697" s="5" t="n">
        <v>0</v>
      </c>
      <c r="D697" s="5" t="n">
        <v>42300</v>
      </c>
      <c r="E697" s="5" t="n">
        <v>42300</v>
      </c>
      <c r="F697" s="5" t="n">
        <v>0</v>
      </c>
    </row>
    <row r="698" customFormat="false" ht="12.75" hidden="false" customHeight="true" outlineLevel="0" collapsed="false">
      <c r="A698" s="4" t="s">
        <v>1394</v>
      </c>
      <c r="B698" s="4" t="s">
        <v>1395</v>
      </c>
      <c r="C698" s="5" t="n">
        <v>0</v>
      </c>
      <c r="D698" s="5" t="n">
        <v>17955</v>
      </c>
      <c r="E698" s="5" t="n">
        <v>17955</v>
      </c>
      <c r="F698" s="5" t="n">
        <v>0</v>
      </c>
    </row>
    <row r="699" customFormat="false" ht="12.75" hidden="false" customHeight="true" outlineLevel="0" collapsed="false">
      <c r="A699" s="4" t="s">
        <v>1396</v>
      </c>
      <c r="B699" s="4" t="s">
        <v>1397</v>
      </c>
      <c r="C699" s="5" t="n">
        <v>0</v>
      </c>
      <c r="D699" s="5" t="n">
        <v>139230.02</v>
      </c>
      <c r="E699" s="5" t="n">
        <v>139230</v>
      </c>
      <c r="F699" s="5" t="n">
        <v>-0.02</v>
      </c>
    </row>
    <row r="700" customFormat="false" ht="12.75" hidden="false" customHeight="true" outlineLevel="0" collapsed="false">
      <c r="A700" s="4" t="s">
        <v>1398</v>
      </c>
      <c r="B700" s="4" t="s">
        <v>1399</v>
      </c>
      <c r="C700" s="5" t="n">
        <v>0</v>
      </c>
      <c r="D700" s="5" t="n">
        <v>58545.02</v>
      </c>
      <c r="E700" s="5" t="n">
        <v>58545.02</v>
      </c>
      <c r="F700" s="5" t="n">
        <v>0</v>
      </c>
    </row>
    <row r="701" customFormat="false" ht="12.75" hidden="false" customHeight="true" outlineLevel="0" collapsed="false">
      <c r="A701" s="4" t="s">
        <v>1400</v>
      </c>
      <c r="B701" s="4" t="s">
        <v>1401</v>
      </c>
      <c r="C701" s="5" t="n">
        <v>0</v>
      </c>
      <c r="D701" s="5" t="n">
        <v>31165</v>
      </c>
      <c r="E701" s="5" t="n">
        <v>46747.5</v>
      </c>
      <c r="F701" s="5" t="n">
        <v>15582.5</v>
      </c>
    </row>
    <row r="702" customFormat="false" ht="12.75" hidden="false" customHeight="true" outlineLevel="0" collapsed="false">
      <c r="A702" s="4" t="s">
        <v>1402</v>
      </c>
      <c r="B702" s="4" t="s">
        <v>1403</v>
      </c>
      <c r="C702" s="5" t="n">
        <v>0</v>
      </c>
      <c r="D702" s="5" t="n">
        <v>97290.01</v>
      </c>
      <c r="E702" s="5" t="n">
        <v>97290</v>
      </c>
      <c r="F702" s="5" t="n">
        <v>-0.01</v>
      </c>
    </row>
    <row r="703" customFormat="false" ht="12.75" hidden="false" customHeight="true" outlineLevel="0" collapsed="false">
      <c r="A703" s="4" t="s">
        <v>1404</v>
      </c>
      <c r="B703" s="4" t="s">
        <v>1405</v>
      </c>
      <c r="C703" s="5" t="n">
        <v>0</v>
      </c>
      <c r="D703" s="5" t="n">
        <v>82080</v>
      </c>
      <c r="E703" s="5" t="n">
        <v>82080</v>
      </c>
      <c r="F703" s="5" t="n">
        <v>0</v>
      </c>
    </row>
    <row r="704" customFormat="false" ht="12.75" hidden="false" customHeight="true" outlineLevel="0" collapsed="false">
      <c r="A704" s="4" t="s">
        <v>1406</v>
      </c>
      <c r="B704" s="4" t="s">
        <v>1407</v>
      </c>
      <c r="C704" s="5" t="n">
        <v>0</v>
      </c>
      <c r="D704" s="5" t="n">
        <v>77130</v>
      </c>
      <c r="E704" s="5" t="n">
        <v>77130</v>
      </c>
      <c r="F704" s="5" t="n">
        <v>0</v>
      </c>
    </row>
    <row r="705" customFormat="false" ht="12.75" hidden="false" customHeight="true" outlineLevel="0" collapsed="false">
      <c r="A705" s="4" t="s">
        <v>1408</v>
      </c>
      <c r="B705" s="4" t="s">
        <v>1409</v>
      </c>
      <c r="C705" s="5" t="n">
        <v>0</v>
      </c>
      <c r="D705" s="5" t="n">
        <v>13320</v>
      </c>
      <c r="E705" s="5" t="n">
        <v>13320</v>
      </c>
      <c r="F705" s="5" t="n">
        <v>0</v>
      </c>
    </row>
    <row r="706" customFormat="false" ht="12.75" hidden="false" customHeight="true" outlineLevel="0" collapsed="false">
      <c r="A706" s="4" t="s">
        <v>1410</v>
      </c>
      <c r="B706" s="4" t="s">
        <v>1411</v>
      </c>
      <c r="C706" s="5" t="n">
        <v>0</v>
      </c>
      <c r="D706" s="5" t="n">
        <v>18900</v>
      </c>
      <c r="E706" s="5" t="n">
        <v>18900</v>
      </c>
      <c r="F706" s="5" t="n">
        <v>0</v>
      </c>
    </row>
    <row r="707" customFormat="false" ht="12.75" hidden="false" customHeight="true" outlineLevel="0" collapsed="false">
      <c r="A707" s="4" t="s">
        <v>1412</v>
      </c>
      <c r="B707" s="4" t="s">
        <v>1413</v>
      </c>
      <c r="C707" s="5" t="n">
        <v>0</v>
      </c>
      <c r="D707" s="5" t="n">
        <v>46500</v>
      </c>
      <c r="E707" s="5" t="n">
        <v>46500</v>
      </c>
      <c r="F707" s="5" t="n">
        <v>0</v>
      </c>
    </row>
    <row r="708" customFormat="false" ht="12.75" hidden="false" customHeight="true" outlineLevel="0" collapsed="false">
      <c r="A708" s="4" t="s">
        <v>1414</v>
      </c>
      <c r="B708" s="4" t="s">
        <v>1415</v>
      </c>
      <c r="C708" s="5" t="n">
        <v>0</v>
      </c>
      <c r="D708" s="5" t="n">
        <v>35190</v>
      </c>
      <c r="E708" s="5" t="n">
        <v>35190</v>
      </c>
      <c r="F708" s="5" t="n">
        <v>0</v>
      </c>
    </row>
    <row r="709" customFormat="false" ht="12.75" hidden="false" customHeight="true" outlineLevel="0" collapsed="false">
      <c r="A709" s="4" t="s">
        <v>1416</v>
      </c>
      <c r="B709" s="4" t="s">
        <v>1417</v>
      </c>
      <c r="C709" s="5" t="n">
        <v>4481.08</v>
      </c>
      <c r="D709" s="5" t="n">
        <v>1166881.32</v>
      </c>
      <c r="E709" s="5" t="n">
        <v>1166881.32</v>
      </c>
      <c r="F709" s="5" t="n">
        <v>4481.08</v>
      </c>
    </row>
    <row r="710" customFormat="false" ht="12.75" hidden="false" customHeight="true" outlineLevel="0" collapsed="false">
      <c r="A710" s="4" t="s">
        <v>1418</v>
      </c>
      <c r="B710" s="4" t="s">
        <v>1419</v>
      </c>
      <c r="C710" s="5" t="n">
        <v>0</v>
      </c>
      <c r="D710" s="5" t="n">
        <v>37260</v>
      </c>
      <c r="E710" s="5" t="n">
        <v>37260</v>
      </c>
      <c r="F710" s="5" t="n">
        <v>0</v>
      </c>
    </row>
    <row r="711" customFormat="false" ht="12.75" hidden="false" customHeight="true" outlineLevel="0" collapsed="false">
      <c r="A711" s="4" t="s">
        <v>1420</v>
      </c>
      <c r="B711" s="4" t="s">
        <v>1421</v>
      </c>
      <c r="C711" s="5" t="n">
        <v>0</v>
      </c>
      <c r="D711" s="5" t="n">
        <v>29820</v>
      </c>
      <c r="E711" s="5" t="n">
        <v>29820</v>
      </c>
      <c r="F711" s="5" t="n">
        <v>0</v>
      </c>
    </row>
    <row r="712" customFormat="false" ht="12.75" hidden="false" customHeight="true" outlineLevel="0" collapsed="false">
      <c r="A712" s="4" t="s">
        <v>1422</v>
      </c>
      <c r="B712" s="4" t="s">
        <v>1423</v>
      </c>
      <c r="C712" s="5" t="n">
        <v>0</v>
      </c>
      <c r="D712" s="5" t="n">
        <v>3600</v>
      </c>
      <c r="E712" s="5" t="n">
        <v>3600</v>
      </c>
      <c r="F712" s="5" t="n">
        <v>0</v>
      </c>
    </row>
    <row r="713" customFormat="false" ht="12.75" hidden="false" customHeight="true" outlineLevel="0" collapsed="false">
      <c r="A713" s="4" t="s">
        <v>1424</v>
      </c>
      <c r="B713" s="4" t="s">
        <v>1425</v>
      </c>
      <c r="C713" s="5" t="n">
        <v>0</v>
      </c>
      <c r="D713" s="5" t="n">
        <v>115410</v>
      </c>
      <c r="E713" s="5" t="n">
        <v>115410</v>
      </c>
      <c r="F713" s="5" t="n">
        <v>0</v>
      </c>
    </row>
    <row r="714" customFormat="false" ht="12.75" hidden="false" customHeight="true" outlineLevel="0" collapsed="false">
      <c r="A714" s="4" t="s">
        <v>1426</v>
      </c>
      <c r="B714" s="4" t="s">
        <v>1427</v>
      </c>
      <c r="C714" s="5" t="n">
        <v>0</v>
      </c>
      <c r="D714" s="5" t="n">
        <v>16590</v>
      </c>
      <c r="E714" s="5" t="n">
        <v>16590</v>
      </c>
      <c r="F714" s="5" t="n">
        <v>0</v>
      </c>
    </row>
    <row r="715" customFormat="false" ht="12.75" hidden="false" customHeight="true" outlineLevel="0" collapsed="false">
      <c r="A715" s="4" t="s">
        <v>1428</v>
      </c>
      <c r="B715" s="4" t="s">
        <v>1429</v>
      </c>
      <c r="C715" s="5" t="n">
        <v>0</v>
      </c>
      <c r="D715" s="5" t="n">
        <v>53910</v>
      </c>
      <c r="E715" s="5" t="n">
        <v>53910</v>
      </c>
      <c r="F715" s="5" t="n">
        <v>0</v>
      </c>
    </row>
    <row r="716" customFormat="false" ht="12.75" hidden="false" customHeight="true" outlineLevel="0" collapsed="false">
      <c r="A716" s="4" t="s">
        <v>1430</v>
      </c>
      <c r="B716" s="4" t="s">
        <v>1431</v>
      </c>
      <c r="C716" s="5" t="n">
        <v>0</v>
      </c>
      <c r="D716" s="5" t="n">
        <v>61920</v>
      </c>
      <c r="E716" s="5" t="n">
        <v>61920</v>
      </c>
      <c r="F716" s="5" t="n">
        <v>0</v>
      </c>
    </row>
    <row r="717" customFormat="false" ht="12.75" hidden="false" customHeight="true" outlineLevel="0" collapsed="false">
      <c r="A717" s="4" t="s">
        <v>1432</v>
      </c>
      <c r="B717" s="4" t="s">
        <v>1433</v>
      </c>
      <c r="C717" s="5" t="n">
        <v>2340</v>
      </c>
      <c r="D717" s="5" t="n">
        <v>0</v>
      </c>
      <c r="E717" s="5" t="n">
        <v>0</v>
      </c>
      <c r="F717" s="5" t="n">
        <v>2340</v>
      </c>
    </row>
    <row r="718" customFormat="false" ht="12.75" hidden="false" customHeight="true" outlineLevel="0" collapsed="false">
      <c r="A718" s="4" t="s">
        <v>1434</v>
      </c>
      <c r="B718" s="4" t="s">
        <v>1435</v>
      </c>
      <c r="C718" s="5" t="n">
        <v>0</v>
      </c>
      <c r="D718" s="5" t="n">
        <v>49590</v>
      </c>
      <c r="E718" s="5" t="n">
        <v>49590</v>
      </c>
      <c r="F718" s="5" t="n">
        <v>0</v>
      </c>
    </row>
    <row r="719" customFormat="false" ht="12.75" hidden="false" customHeight="true" outlineLevel="0" collapsed="false">
      <c r="A719" s="4" t="s">
        <v>1436</v>
      </c>
      <c r="B719" s="4" t="s">
        <v>1437</v>
      </c>
      <c r="C719" s="5" t="n">
        <v>0</v>
      </c>
      <c r="D719" s="5" t="n">
        <v>77760</v>
      </c>
      <c r="E719" s="5" t="n">
        <v>77760</v>
      </c>
      <c r="F719" s="5" t="n">
        <v>0</v>
      </c>
    </row>
    <row r="720" customFormat="false" ht="12.75" hidden="false" customHeight="true" outlineLevel="0" collapsed="false">
      <c r="A720" s="4" t="s">
        <v>1438</v>
      </c>
      <c r="B720" s="4" t="s">
        <v>1439</v>
      </c>
      <c r="C720" s="5" t="n">
        <v>1295.38</v>
      </c>
      <c r="D720" s="5" t="n">
        <v>0</v>
      </c>
      <c r="E720" s="5" t="n">
        <v>0</v>
      </c>
      <c r="F720" s="5" t="n">
        <v>1295.38</v>
      </c>
    </row>
    <row r="721" customFormat="false" ht="12.75" hidden="false" customHeight="true" outlineLevel="0" collapsed="false">
      <c r="A721" s="4" t="s">
        <v>1440</v>
      </c>
      <c r="B721" s="4" t="s">
        <v>1441</v>
      </c>
      <c r="C721" s="5" t="n">
        <v>0</v>
      </c>
      <c r="D721" s="5" t="n">
        <v>62520</v>
      </c>
      <c r="E721" s="5" t="n">
        <v>62520</v>
      </c>
      <c r="F721" s="5" t="n">
        <v>0</v>
      </c>
    </row>
    <row r="722" customFormat="false" ht="12.75" hidden="false" customHeight="true" outlineLevel="0" collapsed="false">
      <c r="A722" s="4" t="s">
        <v>1442</v>
      </c>
      <c r="B722" s="4" t="s">
        <v>1443</v>
      </c>
      <c r="C722" s="5" t="n">
        <v>0</v>
      </c>
      <c r="D722" s="5" t="n">
        <v>91800</v>
      </c>
      <c r="E722" s="5" t="n">
        <v>91800</v>
      </c>
      <c r="F722" s="5" t="n">
        <v>0</v>
      </c>
    </row>
    <row r="723" customFormat="false" ht="12.75" hidden="false" customHeight="true" outlineLevel="0" collapsed="false">
      <c r="A723" s="4" t="s">
        <v>1444</v>
      </c>
      <c r="B723" s="4" t="s">
        <v>1445</v>
      </c>
      <c r="C723" s="5" t="n">
        <v>0</v>
      </c>
      <c r="D723" s="5" t="n">
        <v>117630</v>
      </c>
      <c r="E723" s="5" t="n">
        <v>117630</v>
      </c>
      <c r="F723" s="5" t="n">
        <v>0</v>
      </c>
    </row>
    <row r="724" customFormat="false" ht="12.75" hidden="false" customHeight="true" outlineLevel="0" collapsed="false">
      <c r="A724" s="4" t="s">
        <v>1446</v>
      </c>
      <c r="B724" s="4" t="s">
        <v>1447</v>
      </c>
      <c r="C724" s="5" t="n">
        <v>0</v>
      </c>
      <c r="D724" s="5" t="n">
        <v>1680</v>
      </c>
      <c r="E724" s="5" t="n">
        <v>1680</v>
      </c>
      <c r="F724" s="5" t="n">
        <v>0</v>
      </c>
    </row>
    <row r="725" customFormat="false" ht="12.75" hidden="false" customHeight="true" outlineLevel="0" collapsed="false">
      <c r="A725" s="4" t="s">
        <v>1448</v>
      </c>
      <c r="B725" s="4" t="s">
        <v>1449</v>
      </c>
      <c r="C725" s="5" t="n">
        <v>0</v>
      </c>
      <c r="D725" s="5" t="n">
        <v>26018.08</v>
      </c>
      <c r="E725" s="5" t="n">
        <v>26018.08</v>
      </c>
      <c r="F725" s="5" t="n">
        <v>0</v>
      </c>
    </row>
    <row r="726" customFormat="false" ht="12.75" hidden="false" customHeight="true" outlineLevel="0" collapsed="false">
      <c r="A726" s="4" t="s">
        <v>1450</v>
      </c>
      <c r="B726" s="4" t="s">
        <v>1451</v>
      </c>
      <c r="C726" s="5" t="n">
        <v>0</v>
      </c>
      <c r="D726" s="5" t="n">
        <v>13259.04</v>
      </c>
      <c r="E726" s="5" t="n">
        <v>13259.04</v>
      </c>
      <c r="F726" s="5" t="n">
        <v>0</v>
      </c>
    </row>
    <row r="727" customFormat="false" ht="12.75" hidden="false" customHeight="true" outlineLevel="0" collapsed="false">
      <c r="A727" s="4" t="s">
        <v>1452</v>
      </c>
      <c r="B727" s="4" t="s">
        <v>1453</v>
      </c>
      <c r="C727" s="5" t="n">
        <v>0</v>
      </c>
      <c r="D727" s="5" t="n">
        <v>6848.47</v>
      </c>
      <c r="E727" s="5" t="n">
        <v>6848.47</v>
      </c>
      <c r="F727" s="5" t="n">
        <v>0</v>
      </c>
    </row>
    <row r="728" customFormat="false" ht="12.75" hidden="false" customHeight="true" outlineLevel="0" collapsed="false">
      <c r="A728" s="4" t="s">
        <v>1454</v>
      </c>
      <c r="B728" s="4" t="s">
        <v>1455</v>
      </c>
      <c r="C728" s="5" t="n">
        <v>0</v>
      </c>
      <c r="D728" s="5" t="n">
        <v>93060</v>
      </c>
      <c r="E728" s="5" t="n">
        <v>93060</v>
      </c>
      <c r="F728" s="5" t="n">
        <v>0</v>
      </c>
    </row>
    <row r="729" customFormat="false" ht="12.75" hidden="false" customHeight="true" outlineLevel="0" collapsed="false">
      <c r="A729" s="4" t="s">
        <v>1456</v>
      </c>
      <c r="B729" s="4" t="s">
        <v>1457</v>
      </c>
      <c r="C729" s="5" t="n">
        <v>0</v>
      </c>
      <c r="D729" s="5" t="n">
        <v>17550</v>
      </c>
      <c r="E729" s="5" t="n">
        <v>17550</v>
      </c>
      <c r="F729" s="5" t="n">
        <v>0</v>
      </c>
    </row>
    <row r="730" customFormat="false" ht="12.75" hidden="false" customHeight="true" outlineLevel="0" collapsed="false">
      <c r="A730" s="4" t="s">
        <v>1458</v>
      </c>
      <c r="B730" s="4" t="s">
        <v>1459</v>
      </c>
      <c r="C730" s="5" t="n">
        <v>0</v>
      </c>
      <c r="D730" s="5" t="n">
        <v>18559</v>
      </c>
      <c r="E730" s="5" t="n">
        <v>18559</v>
      </c>
      <c r="F730" s="5" t="n">
        <v>0</v>
      </c>
    </row>
    <row r="731" customFormat="false" ht="12.75" hidden="false" customHeight="true" outlineLevel="0" collapsed="false">
      <c r="A731" s="4" t="s">
        <v>1460</v>
      </c>
      <c r="B731" s="4" t="s">
        <v>1461</v>
      </c>
      <c r="C731" s="5" t="n">
        <v>0</v>
      </c>
      <c r="D731" s="5" t="n">
        <v>16065</v>
      </c>
      <c r="E731" s="5" t="n">
        <v>16065</v>
      </c>
      <c r="F731" s="5" t="n">
        <v>0</v>
      </c>
    </row>
    <row r="732" customFormat="false" ht="12.75" hidden="false" customHeight="true" outlineLevel="0" collapsed="false">
      <c r="A732" s="4" t="s">
        <v>1462</v>
      </c>
      <c r="B732" s="4" t="s">
        <v>1463</v>
      </c>
      <c r="C732" s="5" t="n">
        <v>0</v>
      </c>
      <c r="D732" s="5" t="n">
        <v>21060</v>
      </c>
      <c r="E732" s="5" t="n">
        <v>21060</v>
      </c>
      <c r="F732" s="5" t="n">
        <v>0</v>
      </c>
    </row>
    <row r="733" customFormat="false" ht="12.75" hidden="false" customHeight="true" outlineLevel="0" collapsed="false">
      <c r="A733" s="4" t="s">
        <v>1464</v>
      </c>
      <c r="B733" s="4" t="s">
        <v>1465</v>
      </c>
      <c r="C733" s="5" t="n">
        <v>0</v>
      </c>
      <c r="D733" s="5" t="n">
        <v>39180</v>
      </c>
      <c r="E733" s="5" t="n">
        <v>39180</v>
      </c>
      <c r="F733" s="5" t="n">
        <v>0</v>
      </c>
    </row>
    <row r="734" customFormat="false" ht="12.75" hidden="false" customHeight="true" outlineLevel="0" collapsed="false">
      <c r="A734" s="4" t="s">
        <v>1466</v>
      </c>
      <c r="B734" s="4" t="s">
        <v>1467</v>
      </c>
      <c r="C734" s="5" t="n">
        <v>0</v>
      </c>
      <c r="D734" s="5" t="n">
        <v>25110</v>
      </c>
      <c r="E734" s="5" t="n">
        <v>25110</v>
      </c>
      <c r="F734" s="5" t="n">
        <v>0</v>
      </c>
    </row>
    <row r="735" customFormat="false" ht="12.75" hidden="false" customHeight="true" outlineLevel="0" collapsed="false">
      <c r="A735" s="4" t="s">
        <v>1468</v>
      </c>
      <c r="B735" s="4" t="s">
        <v>1469</v>
      </c>
      <c r="C735" s="5" t="n">
        <v>0</v>
      </c>
      <c r="D735" s="5" t="n">
        <v>57600</v>
      </c>
      <c r="E735" s="5" t="n">
        <v>57600</v>
      </c>
      <c r="F735" s="5" t="n">
        <v>0</v>
      </c>
    </row>
    <row r="736" customFormat="false" ht="12.75" hidden="false" customHeight="true" outlineLevel="0" collapsed="false">
      <c r="A736" s="4" t="s">
        <v>1470</v>
      </c>
      <c r="B736" s="4" t="s">
        <v>1471</v>
      </c>
      <c r="C736" s="5" t="n">
        <v>0</v>
      </c>
      <c r="D736" s="5" t="n">
        <v>68940</v>
      </c>
      <c r="E736" s="5" t="n">
        <v>68940</v>
      </c>
      <c r="F736" s="5" t="n">
        <v>0</v>
      </c>
    </row>
    <row r="737" customFormat="false" ht="12.75" hidden="false" customHeight="true" outlineLevel="0" collapsed="false">
      <c r="A737" s="4" t="s">
        <v>1472</v>
      </c>
      <c r="B737" s="4" t="s">
        <v>1473</v>
      </c>
      <c r="C737" s="5" t="n">
        <v>7524</v>
      </c>
      <c r="D737" s="5" t="n">
        <v>0</v>
      </c>
      <c r="E737" s="5" t="n">
        <v>0</v>
      </c>
      <c r="F737" s="5" t="n">
        <v>7524</v>
      </c>
    </row>
    <row r="738" customFormat="false" ht="12.75" hidden="false" customHeight="true" outlineLevel="0" collapsed="false">
      <c r="A738" s="4" t="s">
        <v>1474</v>
      </c>
      <c r="B738" s="4" t="s">
        <v>1475</v>
      </c>
      <c r="C738" s="5" t="n">
        <v>0</v>
      </c>
      <c r="D738" s="5" t="n">
        <v>40320</v>
      </c>
      <c r="E738" s="5" t="n">
        <v>40320</v>
      </c>
      <c r="F738" s="5" t="n">
        <v>0</v>
      </c>
    </row>
    <row r="739" customFormat="false" ht="12.75" hidden="false" customHeight="true" outlineLevel="0" collapsed="false">
      <c r="A739" s="4" t="s">
        <v>1476</v>
      </c>
      <c r="B739" s="4" t="s">
        <v>1477</v>
      </c>
      <c r="C739" s="5" t="n">
        <v>0</v>
      </c>
      <c r="D739" s="5" t="n">
        <v>74280</v>
      </c>
      <c r="E739" s="5" t="n">
        <v>74280</v>
      </c>
      <c r="F739" s="5" t="n">
        <v>0</v>
      </c>
    </row>
    <row r="740" customFormat="false" ht="12.75" hidden="false" customHeight="true" outlineLevel="0" collapsed="false">
      <c r="A740" s="4" t="s">
        <v>1478</v>
      </c>
      <c r="B740" s="4" t="s">
        <v>1479</v>
      </c>
      <c r="C740" s="5" t="n">
        <v>0</v>
      </c>
      <c r="D740" s="5" t="n">
        <v>43750</v>
      </c>
      <c r="E740" s="5" t="n">
        <v>43750</v>
      </c>
      <c r="F740" s="5" t="n">
        <v>0</v>
      </c>
    </row>
    <row r="741" customFormat="false" ht="12.75" hidden="false" customHeight="true" outlineLevel="0" collapsed="false">
      <c r="A741" s="4" t="s">
        <v>1480</v>
      </c>
      <c r="B741" s="4" t="s">
        <v>1481</v>
      </c>
      <c r="C741" s="5" t="n">
        <v>0</v>
      </c>
      <c r="D741" s="5" t="n">
        <v>44735</v>
      </c>
      <c r="E741" s="5" t="n">
        <v>44735</v>
      </c>
      <c r="F741" s="5" t="n">
        <v>0</v>
      </c>
    </row>
    <row r="742" customFormat="false" ht="12.75" hidden="false" customHeight="true" outlineLevel="0" collapsed="false">
      <c r="A742" s="4" t="s">
        <v>1482</v>
      </c>
      <c r="B742" s="4" t="s">
        <v>1483</v>
      </c>
      <c r="C742" s="5" t="n">
        <v>0</v>
      </c>
      <c r="D742" s="5" t="n">
        <v>68370</v>
      </c>
      <c r="E742" s="5" t="n">
        <v>68370</v>
      </c>
      <c r="F742" s="5" t="n">
        <v>0</v>
      </c>
    </row>
    <row r="743" customFormat="false" ht="12.75" hidden="false" customHeight="true" outlineLevel="0" collapsed="false">
      <c r="A743" s="4" t="s">
        <v>1484</v>
      </c>
      <c r="B743" s="4" t="s">
        <v>1485</v>
      </c>
      <c r="C743" s="5" t="n">
        <v>0</v>
      </c>
      <c r="D743" s="5" t="n">
        <v>39480</v>
      </c>
      <c r="E743" s="5" t="n">
        <v>39480</v>
      </c>
      <c r="F743" s="5" t="n">
        <v>0</v>
      </c>
    </row>
    <row r="744" customFormat="false" ht="12.75" hidden="false" customHeight="true" outlineLevel="0" collapsed="false">
      <c r="A744" s="4" t="s">
        <v>1486</v>
      </c>
      <c r="B744" s="4" t="s">
        <v>1487</v>
      </c>
      <c r="C744" s="5" t="n">
        <v>0</v>
      </c>
      <c r="D744" s="5" t="n">
        <v>47970</v>
      </c>
      <c r="E744" s="5" t="n">
        <v>47970</v>
      </c>
      <c r="F744" s="5" t="n">
        <v>0</v>
      </c>
    </row>
    <row r="745" customFormat="false" ht="12.75" hidden="false" customHeight="true" outlineLevel="0" collapsed="false">
      <c r="A745" s="4" t="s">
        <v>1488</v>
      </c>
      <c r="B745" s="4" t="s">
        <v>1489</v>
      </c>
      <c r="C745" s="5" t="n">
        <v>0</v>
      </c>
      <c r="D745" s="5" t="n">
        <v>43470</v>
      </c>
      <c r="E745" s="5" t="n">
        <v>43470</v>
      </c>
      <c r="F745" s="5" t="n">
        <v>0</v>
      </c>
    </row>
    <row r="746" customFormat="false" ht="12.75" hidden="false" customHeight="true" outlineLevel="0" collapsed="false">
      <c r="A746" s="4" t="s">
        <v>1490</v>
      </c>
      <c r="B746" s="4" t="s">
        <v>1491</v>
      </c>
      <c r="C746" s="5" t="n">
        <v>0</v>
      </c>
      <c r="D746" s="5" t="n">
        <v>3000</v>
      </c>
      <c r="E746" s="5" t="n">
        <v>3000</v>
      </c>
      <c r="F746" s="5" t="n">
        <v>0</v>
      </c>
    </row>
    <row r="747" customFormat="false" ht="12.75" hidden="false" customHeight="true" outlineLevel="0" collapsed="false">
      <c r="A747" s="4" t="s">
        <v>1492</v>
      </c>
      <c r="B747" s="4" t="s">
        <v>1493</v>
      </c>
      <c r="C747" s="5" t="n">
        <v>0</v>
      </c>
      <c r="D747" s="5" t="n">
        <v>100800</v>
      </c>
      <c r="E747" s="5" t="n">
        <v>100800</v>
      </c>
      <c r="F747" s="5" t="n">
        <v>0</v>
      </c>
    </row>
    <row r="748" customFormat="false" ht="12.75" hidden="false" customHeight="true" outlineLevel="0" collapsed="false">
      <c r="A748" s="4" t="s">
        <v>1494</v>
      </c>
      <c r="B748" s="4" t="s">
        <v>1495</v>
      </c>
      <c r="C748" s="5" t="n">
        <v>0</v>
      </c>
      <c r="D748" s="5" t="n">
        <v>90840</v>
      </c>
      <c r="E748" s="5" t="n">
        <v>90840</v>
      </c>
      <c r="F748" s="5" t="n">
        <v>0</v>
      </c>
    </row>
    <row r="749" customFormat="false" ht="12.75" hidden="false" customHeight="true" outlineLevel="0" collapsed="false">
      <c r="A749" s="4" t="s">
        <v>1496</v>
      </c>
      <c r="B749" s="4" t="s">
        <v>1497</v>
      </c>
      <c r="C749" s="5" t="n">
        <v>0</v>
      </c>
      <c r="D749" s="5" t="n">
        <v>20520</v>
      </c>
      <c r="E749" s="5" t="n">
        <v>20520</v>
      </c>
      <c r="F749" s="5" t="n">
        <v>0</v>
      </c>
    </row>
    <row r="750" customFormat="false" ht="12.75" hidden="false" customHeight="true" outlineLevel="0" collapsed="false">
      <c r="A750" s="4" t="s">
        <v>1498</v>
      </c>
      <c r="B750" s="4" t="s">
        <v>1499</v>
      </c>
      <c r="C750" s="5" t="n">
        <v>0</v>
      </c>
      <c r="D750" s="5" t="n">
        <v>44640</v>
      </c>
      <c r="E750" s="5" t="n">
        <v>44640</v>
      </c>
      <c r="F750" s="5" t="n">
        <v>0</v>
      </c>
    </row>
    <row r="751" customFormat="false" ht="12.75" hidden="false" customHeight="true" outlineLevel="0" collapsed="false">
      <c r="A751" s="4" t="s">
        <v>1500</v>
      </c>
      <c r="B751" s="4" t="s">
        <v>1501</v>
      </c>
      <c r="C751" s="5" t="n">
        <v>0</v>
      </c>
      <c r="D751" s="5" t="n">
        <v>50700</v>
      </c>
      <c r="E751" s="5" t="n">
        <v>50700</v>
      </c>
      <c r="F751" s="5" t="n">
        <v>0</v>
      </c>
    </row>
    <row r="752" customFormat="false" ht="12.75" hidden="false" customHeight="true" outlineLevel="0" collapsed="false">
      <c r="A752" s="4" t="s">
        <v>1502</v>
      </c>
      <c r="B752" s="4" t="s">
        <v>1503</v>
      </c>
      <c r="C752" s="5" t="n">
        <v>0</v>
      </c>
      <c r="D752" s="5" t="n">
        <v>37800</v>
      </c>
      <c r="E752" s="5" t="n">
        <v>37800</v>
      </c>
      <c r="F752" s="5" t="n">
        <v>0</v>
      </c>
    </row>
    <row r="753" customFormat="false" ht="12.75" hidden="false" customHeight="true" outlineLevel="0" collapsed="false">
      <c r="A753" s="4" t="s">
        <v>1504</v>
      </c>
      <c r="B753" s="4" t="s">
        <v>1505</v>
      </c>
      <c r="C753" s="5" t="n">
        <v>0</v>
      </c>
      <c r="D753" s="5" t="n">
        <v>42090</v>
      </c>
      <c r="E753" s="5" t="n">
        <v>42090</v>
      </c>
      <c r="F753" s="5" t="n">
        <v>0</v>
      </c>
    </row>
    <row r="754" customFormat="false" ht="12.75" hidden="false" customHeight="true" outlineLevel="0" collapsed="false">
      <c r="A754" s="4" t="s">
        <v>1506</v>
      </c>
      <c r="B754" s="4" t="s">
        <v>1507</v>
      </c>
      <c r="C754" s="5" t="n">
        <v>0</v>
      </c>
      <c r="D754" s="5" t="n">
        <v>57600</v>
      </c>
      <c r="E754" s="5" t="n">
        <v>57600</v>
      </c>
      <c r="F754" s="5" t="n">
        <v>0</v>
      </c>
    </row>
    <row r="755" customFormat="false" ht="12.75" hidden="false" customHeight="true" outlineLevel="0" collapsed="false">
      <c r="A755" s="4" t="s">
        <v>1508</v>
      </c>
      <c r="B755" s="4" t="s">
        <v>1509</v>
      </c>
      <c r="C755" s="5" t="n">
        <v>0</v>
      </c>
      <c r="D755" s="5" t="n">
        <v>113310.03</v>
      </c>
      <c r="E755" s="5" t="n">
        <v>113310.02</v>
      </c>
      <c r="F755" s="5" t="n">
        <v>-0.01</v>
      </c>
    </row>
    <row r="756" customFormat="false" ht="12.75" hidden="false" customHeight="true" outlineLevel="0" collapsed="false">
      <c r="A756" s="4" t="s">
        <v>1510</v>
      </c>
      <c r="B756" s="4" t="s">
        <v>1511</v>
      </c>
      <c r="C756" s="5" t="n">
        <v>0</v>
      </c>
      <c r="D756" s="5" t="n">
        <v>22950</v>
      </c>
      <c r="E756" s="5" t="n">
        <v>22950</v>
      </c>
      <c r="F756" s="5" t="n">
        <v>0</v>
      </c>
    </row>
    <row r="757" customFormat="false" ht="12.75" hidden="false" customHeight="true" outlineLevel="0" collapsed="false">
      <c r="A757" s="4" t="s">
        <v>1512</v>
      </c>
      <c r="B757" s="4" t="s">
        <v>1513</v>
      </c>
      <c r="C757" s="5" t="n">
        <v>0</v>
      </c>
      <c r="D757" s="5" t="n">
        <v>1500</v>
      </c>
      <c r="E757" s="5" t="n">
        <v>1500</v>
      </c>
      <c r="F757" s="5" t="n">
        <v>0</v>
      </c>
    </row>
    <row r="758" customFormat="false" ht="12.75" hidden="false" customHeight="true" outlineLevel="0" collapsed="false">
      <c r="A758" s="4" t="s">
        <v>1514</v>
      </c>
      <c r="B758" s="4" t="s">
        <v>1515</v>
      </c>
      <c r="C758" s="5" t="n">
        <v>0</v>
      </c>
      <c r="D758" s="5" t="n">
        <v>30780</v>
      </c>
      <c r="E758" s="5" t="n">
        <v>30780</v>
      </c>
      <c r="F758" s="5" t="n">
        <v>0</v>
      </c>
    </row>
    <row r="759" customFormat="false" ht="12.75" hidden="false" customHeight="true" outlineLevel="0" collapsed="false">
      <c r="A759" s="4" t="s">
        <v>1516</v>
      </c>
      <c r="B759" s="4" t="s">
        <v>1517</v>
      </c>
      <c r="C759" s="5" t="n">
        <v>0</v>
      </c>
      <c r="D759" s="5" t="n">
        <v>39795</v>
      </c>
      <c r="E759" s="5" t="n">
        <v>39795</v>
      </c>
      <c r="F759" s="5" t="n">
        <v>0</v>
      </c>
    </row>
    <row r="760" customFormat="false" ht="12.75" hidden="false" customHeight="true" outlineLevel="0" collapsed="false">
      <c r="A760" s="4" t="s">
        <v>1518</v>
      </c>
      <c r="B760" s="4" t="s">
        <v>1519</v>
      </c>
      <c r="C760" s="5" t="n">
        <v>0</v>
      </c>
      <c r="D760" s="5" t="n">
        <v>40500</v>
      </c>
      <c r="E760" s="5" t="n">
        <v>40500</v>
      </c>
      <c r="F760" s="5" t="n">
        <v>0</v>
      </c>
    </row>
    <row r="761" customFormat="false" ht="12.75" hidden="false" customHeight="true" outlineLevel="0" collapsed="false">
      <c r="A761" s="4" t="s">
        <v>1520</v>
      </c>
      <c r="B761" s="4" t="s">
        <v>1521</v>
      </c>
      <c r="C761" s="5" t="n">
        <v>0</v>
      </c>
      <c r="D761" s="5" t="n">
        <v>40545</v>
      </c>
      <c r="E761" s="5" t="n">
        <v>40545</v>
      </c>
      <c r="F761" s="5" t="n">
        <v>0</v>
      </c>
    </row>
    <row r="762" customFormat="false" ht="12.75" hidden="false" customHeight="true" outlineLevel="0" collapsed="false">
      <c r="A762" s="4" t="s">
        <v>1522</v>
      </c>
      <c r="B762" s="4" t="s">
        <v>1523</v>
      </c>
      <c r="C762" s="5" t="n">
        <v>0</v>
      </c>
      <c r="D762" s="5" t="n">
        <v>64185</v>
      </c>
      <c r="E762" s="5" t="n">
        <v>64185</v>
      </c>
      <c r="F762" s="5" t="n">
        <v>0</v>
      </c>
    </row>
    <row r="763" customFormat="false" ht="12.75" hidden="false" customHeight="true" outlineLevel="0" collapsed="false">
      <c r="A763" s="4" t="s">
        <v>1524</v>
      </c>
      <c r="B763" s="4" t="s">
        <v>1525</v>
      </c>
      <c r="C763" s="5" t="n">
        <v>0</v>
      </c>
      <c r="D763" s="5" t="n">
        <v>34170</v>
      </c>
      <c r="E763" s="5" t="n">
        <v>34170</v>
      </c>
      <c r="F763" s="5" t="n">
        <v>0</v>
      </c>
    </row>
    <row r="764" customFormat="false" ht="12.75" hidden="false" customHeight="true" outlineLevel="0" collapsed="false">
      <c r="A764" s="4" t="s">
        <v>1526</v>
      </c>
      <c r="B764" s="4" t="s">
        <v>1527</v>
      </c>
      <c r="C764" s="5" t="n">
        <v>0</v>
      </c>
      <c r="D764" s="5" t="n">
        <v>22680</v>
      </c>
      <c r="E764" s="5" t="n">
        <v>22680</v>
      </c>
      <c r="F764" s="5" t="n">
        <v>0</v>
      </c>
    </row>
    <row r="765" customFormat="false" ht="12.75" hidden="false" customHeight="true" outlineLevel="0" collapsed="false">
      <c r="A765" s="4" t="s">
        <v>1528</v>
      </c>
      <c r="B765" s="4" t="s">
        <v>1529</v>
      </c>
      <c r="C765" s="5" t="n">
        <v>0</v>
      </c>
      <c r="D765" s="5" t="n">
        <v>840</v>
      </c>
      <c r="E765" s="5" t="n">
        <v>840</v>
      </c>
      <c r="F765" s="5" t="n">
        <v>0</v>
      </c>
    </row>
    <row r="766" customFormat="false" ht="12.75" hidden="false" customHeight="true" outlineLevel="0" collapsed="false">
      <c r="A766" s="4" t="s">
        <v>1530</v>
      </c>
      <c r="B766" s="4" t="s">
        <v>1531</v>
      </c>
      <c r="C766" s="5" t="n">
        <v>0</v>
      </c>
      <c r="D766" s="5" t="n">
        <v>13680</v>
      </c>
      <c r="E766" s="5" t="n">
        <v>13680</v>
      </c>
      <c r="F766" s="5" t="n">
        <v>0</v>
      </c>
    </row>
    <row r="767" customFormat="false" ht="12.75" hidden="false" customHeight="true" outlineLevel="0" collapsed="false">
      <c r="A767" s="4" t="s">
        <v>1532</v>
      </c>
      <c r="B767" s="4" t="s">
        <v>1533</v>
      </c>
      <c r="C767" s="5" t="n">
        <v>0</v>
      </c>
      <c r="D767" s="5" t="n">
        <v>12555</v>
      </c>
      <c r="E767" s="5" t="n">
        <v>12555</v>
      </c>
      <c r="F767" s="5" t="n">
        <v>0</v>
      </c>
    </row>
    <row r="768" customFormat="false" ht="12.75" hidden="false" customHeight="true" outlineLevel="0" collapsed="false">
      <c r="A768" s="4" t="s">
        <v>1534</v>
      </c>
      <c r="B768" s="4" t="s">
        <v>1535</v>
      </c>
      <c r="C768" s="5" t="n">
        <v>0</v>
      </c>
      <c r="D768" s="5" t="n">
        <v>76260</v>
      </c>
      <c r="E768" s="5" t="n">
        <v>76260</v>
      </c>
      <c r="F768" s="5" t="n">
        <v>0</v>
      </c>
    </row>
    <row r="769" customFormat="false" ht="12.75" hidden="false" customHeight="true" outlineLevel="0" collapsed="false">
      <c r="A769" s="4" t="s">
        <v>1536</v>
      </c>
      <c r="B769" s="4" t="s">
        <v>1537</v>
      </c>
      <c r="C769" s="5" t="n">
        <v>0</v>
      </c>
      <c r="D769" s="5" t="n">
        <v>62730</v>
      </c>
      <c r="E769" s="5" t="n">
        <v>62730</v>
      </c>
      <c r="F769" s="5" t="n">
        <v>0</v>
      </c>
    </row>
    <row r="770" customFormat="false" ht="12.75" hidden="false" customHeight="true" outlineLevel="0" collapsed="false">
      <c r="A770" s="4" t="s">
        <v>1538</v>
      </c>
      <c r="B770" s="4" t="s">
        <v>1539</v>
      </c>
      <c r="C770" s="5" t="n">
        <v>0</v>
      </c>
      <c r="D770" s="5" t="n">
        <v>12960</v>
      </c>
      <c r="E770" s="5" t="n">
        <v>12960</v>
      </c>
      <c r="F770" s="5" t="n">
        <v>0</v>
      </c>
    </row>
    <row r="771" customFormat="false" ht="12.75" hidden="false" customHeight="true" outlineLevel="0" collapsed="false">
      <c r="A771" s="4" t="s">
        <v>1540</v>
      </c>
      <c r="B771" s="4" t="s">
        <v>1541</v>
      </c>
      <c r="C771" s="5" t="n">
        <v>0</v>
      </c>
      <c r="D771" s="5" t="n">
        <v>133410</v>
      </c>
      <c r="E771" s="5" t="n">
        <v>133410</v>
      </c>
      <c r="F771" s="5" t="n">
        <v>0</v>
      </c>
    </row>
    <row r="772" customFormat="false" ht="12.75" hidden="false" customHeight="true" outlineLevel="0" collapsed="false">
      <c r="A772" s="4" t="s">
        <v>1542</v>
      </c>
      <c r="B772" s="4" t="s">
        <v>1543</v>
      </c>
      <c r="C772" s="5" t="n">
        <v>0</v>
      </c>
      <c r="D772" s="5" t="n">
        <v>7500</v>
      </c>
      <c r="E772" s="5" t="n">
        <v>7500</v>
      </c>
      <c r="F772" s="5" t="n">
        <v>0</v>
      </c>
    </row>
    <row r="773" customFormat="false" ht="12.75" hidden="false" customHeight="true" outlineLevel="0" collapsed="false">
      <c r="A773" s="4" t="s">
        <v>1544</v>
      </c>
      <c r="B773" s="4" t="s">
        <v>1545</v>
      </c>
      <c r="C773" s="5" t="n">
        <v>0</v>
      </c>
      <c r="D773" s="5" t="n">
        <v>34290</v>
      </c>
      <c r="E773" s="5" t="n">
        <v>34290</v>
      </c>
      <c r="F773" s="5" t="n">
        <v>0</v>
      </c>
    </row>
    <row r="774" customFormat="false" ht="12.75" hidden="false" customHeight="true" outlineLevel="0" collapsed="false">
      <c r="A774" s="4" t="s">
        <v>1546</v>
      </c>
      <c r="B774" s="4" t="s">
        <v>1547</v>
      </c>
      <c r="C774" s="5" t="n">
        <v>0</v>
      </c>
      <c r="D774" s="5" t="n">
        <v>272386.82</v>
      </c>
      <c r="E774" s="5" t="n">
        <v>272386.82</v>
      </c>
      <c r="F774" s="5" t="n">
        <v>0</v>
      </c>
    </row>
    <row r="775" customFormat="false" ht="12.75" hidden="false" customHeight="true" outlineLevel="0" collapsed="false">
      <c r="A775" s="4" t="s">
        <v>1548</v>
      </c>
      <c r="B775" s="4" t="s">
        <v>1549</v>
      </c>
      <c r="C775" s="5" t="n">
        <v>0</v>
      </c>
      <c r="D775" s="5" t="n">
        <v>13350</v>
      </c>
      <c r="E775" s="5" t="n">
        <v>13350</v>
      </c>
      <c r="F775" s="5" t="n">
        <v>0</v>
      </c>
    </row>
    <row r="776" customFormat="false" ht="12.75" hidden="false" customHeight="true" outlineLevel="0" collapsed="false">
      <c r="A776" s="4" t="s">
        <v>1550</v>
      </c>
      <c r="B776" s="4" t="s">
        <v>1551</v>
      </c>
      <c r="C776" s="5" t="n">
        <v>0</v>
      </c>
      <c r="D776" s="5" t="n">
        <v>56340</v>
      </c>
      <c r="E776" s="5" t="n">
        <v>56340</v>
      </c>
      <c r="F776" s="5" t="n">
        <v>0</v>
      </c>
    </row>
    <row r="777" customFormat="false" ht="12.75" hidden="false" customHeight="true" outlineLevel="0" collapsed="false">
      <c r="A777" s="4" t="s">
        <v>1552</v>
      </c>
      <c r="B777" s="4" t="s">
        <v>1553</v>
      </c>
      <c r="C777" s="5" t="n">
        <v>0</v>
      </c>
      <c r="D777" s="5" t="n">
        <v>3600</v>
      </c>
      <c r="E777" s="5" t="n">
        <v>3600</v>
      </c>
      <c r="F777" s="5" t="n">
        <v>0</v>
      </c>
    </row>
    <row r="778" customFormat="false" ht="12.75" hidden="false" customHeight="true" outlineLevel="0" collapsed="false">
      <c r="A778" s="4" t="s">
        <v>1554</v>
      </c>
      <c r="B778" s="4" t="s">
        <v>1555</v>
      </c>
      <c r="C778" s="5" t="n">
        <v>0</v>
      </c>
      <c r="D778" s="5" t="n">
        <v>79410</v>
      </c>
      <c r="E778" s="5" t="n">
        <v>79410</v>
      </c>
      <c r="F778" s="5" t="n">
        <v>0</v>
      </c>
    </row>
    <row r="779" customFormat="false" ht="12.75" hidden="false" customHeight="true" outlineLevel="0" collapsed="false">
      <c r="A779" s="4" t="s">
        <v>1556</v>
      </c>
      <c r="B779" s="4" t="s">
        <v>1557</v>
      </c>
      <c r="C779" s="5" t="n">
        <v>0</v>
      </c>
      <c r="D779" s="5" t="n">
        <v>53582</v>
      </c>
      <c r="E779" s="5" t="n">
        <v>53582</v>
      </c>
      <c r="F779" s="5" t="n">
        <v>0</v>
      </c>
    </row>
    <row r="780" customFormat="false" ht="12.75" hidden="false" customHeight="true" outlineLevel="0" collapsed="false">
      <c r="A780" s="4" t="s">
        <v>1558</v>
      </c>
      <c r="B780" s="4" t="s">
        <v>1559</v>
      </c>
      <c r="C780" s="5" t="n">
        <v>0</v>
      </c>
      <c r="D780" s="5" t="n">
        <v>51000</v>
      </c>
      <c r="E780" s="5" t="n">
        <v>51000</v>
      </c>
      <c r="F780" s="5" t="n">
        <v>0</v>
      </c>
    </row>
    <row r="781" customFormat="false" ht="12.75" hidden="false" customHeight="true" outlineLevel="0" collapsed="false">
      <c r="A781" s="4" t="s">
        <v>1560</v>
      </c>
      <c r="B781" s="4" t="s">
        <v>1561</v>
      </c>
      <c r="C781" s="5" t="n">
        <v>0</v>
      </c>
      <c r="D781" s="5" t="n">
        <v>76980</v>
      </c>
      <c r="E781" s="5" t="n">
        <v>76980</v>
      </c>
      <c r="F781" s="5" t="n">
        <v>0</v>
      </c>
    </row>
    <row r="782" customFormat="false" ht="12.75" hidden="false" customHeight="true" outlineLevel="0" collapsed="false">
      <c r="A782" s="4" t="s">
        <v>1562</v>
      </c>
      <c r="B782" s="4" t="s">
        <v>1563</v>
      </c>
      <c r="C782" s="5" t="n">
        <v>0</v>
      </c>
      <c r="D782" s="5" t="n">
        <v>59400</v>
      </c>
      <c r="E782" s="5" t="n">
        <v>59400</v>
      </c>
      <c r="F782" s="5" t="n">
        <v>0</v>
      </c>
    </row>
    <row r="783" customFormat="false" ht="12.75" hidden="false" customHeight="true" outlineLevel="0" collapsed="false">
      <c r="A783" s="4" t="s">
        <v>1564</v>
      </c>
      <c r="B783" s="4" t="s">
        <v>1565</v>
      </c>
      <c r="C783" s="5" t="n">
        <v>0</v>
      </c>
      <c r="D783" s="5" t="n">
        <v>35100</v>
      </c>
      <c r="E783" s="5" t="n">
        <v>35100</v>
      </c>
      <c r="F783" s="5" t="n">
        <v>0</v>
      </c>
    </row>
    <row r="784" customFormat="false" ht="12.75" hidden="false" customHeight="true" outlineLevel="0" collapsed="false">
      <c r="A784" s="4" t="s">
        <v>1566</v>
      </c>
      <c r="B784" s="4" t="s">
        <v>1567</v>
      </c>
      <c r="C784" s="5" t="n">
        <v>0</v>
      </c>
      <c r="D784" s="5" t="n">
        <v>35700</v>
      </c>
      <c r="E784" s="5" t="n">
        <v>35700</v>
      </c>
      <c r="F784" s="5" t="n">
        <v>0</v>
      </c>
    </row>
    <row r="785" customFormat="false" ht="12.75" hidden="false" customHeight="true" outlineLevel="0" collapsed="false">
      <c r="A785" s="4" t="s">
        <v>1568</v>
      </c>
      <c r="B785" s="4" t="s">
        <v>1569</v>
      </c>
      <c r="C785" s="5" t="n">
        <v>579.35</v>
      </c>
      <c r="D785" s="5" t="n">
        <v>0</v>
      </c>
      <c r="E785" s="5" t="n">
        <v>0</v>
      </c>
      <c r="F785" s="5" t="n">
        <v>579.35</v>
      </c>
    </row>
    <row r="786" customFormat="false" ht="12.75" hidden="false" customHeight="true" outlineLevel="0" collapsed="false">
      <c r="A786" s="4" t="s">
        <v>1570</v>
      </c>
      <c r="B786" s="4" t="s">
        <v>1571</v>
      </c>
      <c r="C786" s="5" t="n">
        <v>2292.18</v>
      </c>
      <c r="D786" s="5" t="n">
        <v>26820</v>
      </c>
      <c r="E786" s="5" t="n">
        <v>26820</v>
      </c>
      <c r="F786" s="5" t="n">
        <v>2292.18</v>
      </c>
    </row>
    <row r="787" customFormat="false" ht="12.75" hidden="false" customHeight="true" outlineLevel="0" collapsed="false">
      <c r="A787" s="4" t="s">
        <v>1572</v>
      </c>
      <c r="B787" s="4" t="s">
        <v>1573</v>
      </c>
      <c r="C787" s="5" t="n">
        <v>0</v>
      </c>
      <c r="D787" s="5" t="n">
        <v>17430</v>
      </c>
      <c r="E787" s="5" t="n">
        <v>17430</v>
      </c>
      <c r="F787" s="5" t="n">
        <v>0</v>
      </c>
    </row>
    <row r="788" customFormat="false" ht="12.75" hidden="false" customHeight="true" outlineLevel="0" collapsed="false">
      <c r="A788" s="4" t="s">
        <v>1574</v>
      </c>
      <c r="B788" s="4" t="s">
        <v>1575</v>
      </c>
      <c r="C788" s="5" t="n">
        <v>0</v>
      </c>
      <c r="D788" s="5" t="n">
        <v>25560</v>
      </c>
      <c r="E788" s="5" t="n">
        <v>25560</v>
      </c>
      <c r="F788" s="5" t="n">
        <v>0</v>
      </c>
    </row>
    <row r="789" customFormat="false" ht="12.75" hidden="false" customHeight="true" outlineLevel="0" collapsed="false">
      <c r="A789" s="4" t="s">
        <v>1576</v>
      </c>
      <c r="B789" s="4" t="s">
        <v>1577</v>
      </c>
      <c r="C789" s="5" t="n">
        <v>0</v>
      </c>
      <c r="D789" s="5" t="n">
        <v>98200</v>
      </c>
      <c r="E789" s="5" t="n">
        <v>98200</v>
      </c>
      <c r="F789" s="5" t="n">
        <v>0</v>
      </c>
    </row>
    <row r="790" customFormat="false" ht="12.75" hidden="false" customHeight="true" outlineLevel="0" collapsed="false">
      <c r="A790" s="4" t="s">
        <v>1578</v>
      </c>
      <c r="B790" s="4" t="s">
        <v>1579</v>
      </c>
      <c r="C790" s="5" t="n">
        <v>0</v>
      </c>
      <c r="D790" s="5" t="n">
        <v>106450</v>
      </c>
      <c r="E790" s="5" t="n">
        <v>106450</v>
      </c>
      <c r="F790" s="5" t="n">
        <v>0</v>
      </c>
    </row>
    <row r="791" customFormat="false" ht="12.75" hidden="false" customHeight="true" outlineLevel="0" collapsed="false">
      <c r="A791" s="4" t="s">
        <v>1580</v>
      </c>
      <c r="B791" s="4" t="s">
        <v>1581</v>
      </c>
      <c r="C791" s="5" t="n">
        <v>0</v>
      </c>
      <c r="D791" s="5" t="n">
        <v>58950</v>
      </c>
      <c r="E791" s="5" t="n">
        <v>58950</v>
      </c>
      <c r="F791" s="5" t="n">
        <v>0</v>
      </c>
    </row>
    <row r="792" customFormat="false" ht="12.75" hidden="false" customHeight="true" outlineLevel="0" collapsed="false">
      <c r="A792" s="4" t="s">
        <v>1582</v>
      </c>
      <c r="B792" s="4" t="s">
        <v>1583</v>
      </c>
      <c r="C792" s="5" t="n">
        <v>0</v>
      </c>
      <c r="D792" s="5" t="n">
        <v>46200</v>
      </c>
      <c r="E792" s="5" t="n">
        <v>46200</v>
      </c>
      <c r="F792" s="5" t="n">
        <v>0</v>
      </c>
    </row>
    <row r="793" customFormat="false" ht="12.75" hidden="false" customHeight="true" outlineLevel="0" collapsed="false">
      <c r="A793" s="4" t="s">
        <v>1584</v>
      </c>
      <c r="B793" s="4" t="s">
        <v>1585</v>
      </c>
      <c r="C793" s="5" t="n">
        <v>0</v>
      </c>
      <c r="D793" s="5" t="n">
        <v>2430</v>
      </c>
      <c r="E793" s="5" t="n">
        <v>2430</v>
      </c>
      <c r="F793" s="5" t="n">
        <v>0</v>
      </c>
    </row>
    <row r="794" customFormat="false" ht="12.75" hidden="false" customHeight="true" outlineLevel="0" collapsed="false">
      <c r="A794" s="4" t="s">
        <v>1586</v>
      </c>
      <c r="B794" s="4" t="s">
        <v>1587</v>
      </c>
      <c r="C794" s="5" t="n">
        <v>0</v>
      </c>
      <c r="D794" s="5" t="n">
        <v>17040</v>
      </c>
      <c r="E794" s="5" t="n">
        <v>17040</v>
      </c>
      <c r="F794" s="5" t="n">
        <v>0</v>
      </c>
    </row>
    <row r="795" customFormat="false" ht="12.75" hidden="false" customHeight="true" outlineLevel="0" collapsed="false">
      <c r="A795" s="4" t="s">
        <v>1588</v>
      </c>
      <c r="B795" s="4" t="s">
        <v>1589</v>
      </c>
      <c r="C795" s="5" t="n">
        <v>0</v>
      </c>
      <c r="D795" s="5" t="n">
        <v>3750</v>
      </c>
      <c r="E795" s="5" t="n">
        <v>3750</v>
      </c>
      <c r="F795" s="5" t="n">
        <v>0</v>
      </c>
    </row>
    <row r="796" customFormat="false" ht="12.75" hidden="false" customHeight="true" outlineLevel="0" collapsed="false">
      <c r="A796" s="4" t="s">
        <v>1590</v>
      </c>
      <c r="B796" s="4" t="s">
        <v>1591</v>
      </c>
      <c r="C796" s="5" t="n">
        <v>0</v>
      </c>
      <c r="D796" s="5" t="n">
        <v>85080</v>
      </c>
      <c r="E796" s="5" t="n">
        <v>85080</v>
      </c>
      <c r="F796" s="5" t="n">
        <v>0</v>
      </c>
    </row>
    <row r="797" customFormat="false" ht="12.75" hidden="false" customHeight="true" outlineLevel="0" collapsed="false">
      <c r="A797" s="4" t="s">
        <v>1592</v>
      </c>
      <c r="B797" s="4" t="s">
        <v>1593</v>
      </c>
      <c r="C797" s="5" t="n">
        <v>0</v>
      </c>
      <c r="D797" s="5" t="n">
        <v>26250</v>
      </c>
      <c r="E797" s="5" t="n">
        <v>26250</v>
      </c>
      <c r="F797" s="5" t="n">
        <v>0</v>
      </c>
    </row>
    <row r="798" customFormat="false" ht="12.75" hidden="false" customHeight="true" outlineLevel="0" collapsed="false">
      <c r="A798" s="4" t="s">
        <v>1594</v>
      </c>
      <c r="B798" s="4" t="s">
        <v>1595</v>
      </c>
      <c r="C798" s="5" t="n">
        <v>0</v>
      </c>
      <c r="D798" s="5" t="n">
        <v>12450</v>
      </c>
      <c r="E798" s="5" t="n">
        <v>12450</v>
      </c>
      <c r="F798" s="5" t="n">
        <v>0</v>
      </c>
    </row>
    <row r="799" customFormat="false" ht="12.75" hidden="false" customHeight="true" outlineLevel="0" collapsed="false">
      <c r="A799" s="4" t="s">
        <v>1596</v>
      </c>
      <c r="B799" s="4" t="s">
        <v>1597</v>
      </c>
      <c r="C799" s="5" t="n">
        <v>0</v>
      </c>
      <c r="D799" s="5" t="n">
        <v>19350</v>
      </c>
      <c r="E799" s="5" t="n">
        <v>19350</v>
      </c>
      <c r="F799" s="5" t="n">
        <v>0</v>
      </c>
    </row>
    <row r="800" customFormat="false" ht="12.75" hidden="false" customHeight="true" outlineLevel="0" collapsed="false">
      <c r="A800" s="4" t="s">
        <v>1598</v>
      </c>
      <c r="B800" s="4" t="s">
        <v>1599</v>
      </c>
      <c r="C800" s="5" t="n">
        <v>0</v>
      </c>
      <c r="D800" s="5" t="n">
        <v>75090</v>
      </c>
      <c r="E800" s="5" t="n">
        <v>75090</v>
      </c>
      <c r="F800" s="5" t="n">
        <v>0</v>
      </c>
    </row>
    <row r="801" customFormat="false" ht="12.75" hidden="false" customHeight="true" outlineLevel="0" collapsed="false">
      <c r="A801" s="4" t="s">
        <v>1600</v>
      </c>
      <c r="B801" s="4" t="s">
        <v>1601</v>
      </c>
      <c r="C801" s="5" t="n">
        <v>0</v>
      </c>
      <c r="D801" s="5" t="n">
        <v>35000</v>
      </c>
      <c r="E801" s="5" t="n">
        <v>35000</v>
      </c>
      <c r="F801" s="5" t="n">
        <v>0</v>
      </c>
    </row>
    <row r="802" customFormat="false" ht="12.75" hidden="false" customHeight="true" outlineLevel="0" collapsed="false">
      <c r="A802" s="4" t="s">
        <v>1602</v>
      </c>
      <c r="B802" s="4" t="s">
        <v>1603</v>
      </c>
      <c r="C802" s="5" t="n">
        <v>0</v>
      </c>
      <c r="D802" s="5" t="n">
        <v>52855</v>
      </c>
      <c r="E802" s="5" t="n">
        <v>52855</v>
      </c>
      <c r="F802" s="5" t="n">
        <v>0</v>
      </c>
    </row>
    <row r="803" customFormat="false" ht="12.75" hidden="false" customHeight="true" outlineLevel="0" collapsed="false">
      <c r="A803" s="4" t="s">
        <v>1604</v>
      </c>
      <c r="B803" s="4" t="s">
        <v>1605</v>
      </c>
      <c r="C803" s="5" t="n">
        <v>0</v>
      </c>
      <c r="D803" s="5" t="n">
        <v>26820</v>
      </c>
      <c r="E803" s="5" t="n">
        <v>26820</v>
      </c>
      <c r="F803" s="5" t="n">
        <v>0</v>
      </c>
    </row>
    <row r="804" customFormat="false" ht="12.75" hidden="false" customHeight="true" outlineLevel="0" collapsed="false">
      <c r="A804" s="4" t="s">
        <v>1606</v>
      </c>
      <c r="B804" s="4" t="s">
        <v>1607</v>
      </c>
      <c r="C804" s="5" t="n">
        <v>0</v>
      </c>
      <c r="D804" s="5" t="n">
        <v>6975</v>
      </c>
      <c r="E804" s="5" t="n">
        <v>6975</v>
      </c>
      <c r="F804" s="5" t="n">
        <v>0</v>
      </c>
    </row>
    <row r="805" customFormat="false" ht="12.75" hidden="false" customHeight="true" outlineLevel="0" collapsed="false">
      <c r="A805" s="4" t="s">
        <v>1608</v>
      </c>
      <c r="B805" s="4" t="s">
        <v>1609</v>
      </c>
      <c r="C805" s="5" t="n">
        <v>0</v>
      </c>
      <c r="D805" s="5" t="n">
        <v>20040</v>
      </c>
      <c r="E805" s="5" t="n">
        <v>20040</v>
      </c>
      <c r="F805" s="5" t="n">
        <v>0</v>
      </c>
    </row>
    <row r="806" customFormat="false" ht="12.75" hidden="false" customHeight="true" outlineLevel="0" collapsed="false">
      <c r="A806" s="4" t="s">
        <v>1610</v>
      </c>
      <c r="B806" s="4" t="s">
        <v>1611</v>
      </c>
      <c r="C806" s="5" t="n">
        <v>0</v>
      </c>
      <c r="D806" s="5" t="n">
        <v>16500</v>
      </c>
      <c r="E806" s="5" t="n">
        <v>16500</v>
      </c>
      <c r="F806" s="5" t="n">
        <v>0</v>
      </c>
    </row>
    <row r="807" customFormat="false" ht="12.75" hidden="false" customHeight="true" outlineLevel="0" collapsed="false">
      <c r="A807" s="4" t="s">
        <v>1612</v>
      </c>
      <c r="B807" s="4" t="s">
        <v>1613</v>
      </c>
      <c r="C807" s="5" t="n">
        <v>0</v>
      </c>
      <c r="D807" s="5" t="n">
        <v>23400</v>
      </c>
      <c r="E807" s="5" t="n">
        <v>23400</v>
      </c>
      <c r="F807" s="5" t="n">
        <v>0</v>
      </c>
    </row>
    <row r="808" customFormat="false" ht="12.75" hidden="false" customHeight="true" outlineLevel="0" collapsed="false">
      <c r="A808" s="4" t="s">
        <v>1614</v>
      </c>
      <c r="B808" s="4" t="s">
        <v>1615</v>
      </c>
      <c r="C808" s="5" t="n">
        <v>-0.04</v>
      </c>
      <c r="D808" s="5" t="n">
        <v>219469.07</v>
      </c>
      <c r="E808" s="5" t="n">
        <v>219469.05</v>
      </c>
      <c r="F808" s="5" t="n">
        <v>-0.06</v>
      </c>
    </row>
    <row r="809" customFormat="false" ht="12.75" hidden="false" customHeight="true" outlineLevel="0" collapsed="false">
      <c r="A809" s="4" t="s">
        <v>1616</v>
      </c>
      <c r="B809" s="4" t="s">
        <v>1617</v>
      </c>
      <c r="C809" s="5" t="n">
        <v>0</v>
      </c>
      <c r="D809" s="5" t="n">
        <v>20250</v>
      </c>
      <c r="E809" s="5" t="n">
        <v>20250</v>
      </c>
      <c r="F809" s="5" t="n">
        <v>0</v>
      </c>
    </row>
    <row r="810" customFormat="false" ht="12.75" hidden="false" customHeight="true" outlineLevel="0" collapsed="false">
      <c r="A810" s="4" t="s">
        <v>1618</v>
      </c>
      <c r="B810" s="4" t="s">
        <v>1619</v>
      </c>
      <c r="C810" s="5" t="n">
        <v>0</v>
      </c>
      <c r="D810" s="5" t="n">
        <v>41520</v>
      </c>
      <c r="E810" s="5" t="n">
        <v>41520</v>
      </c>
      <c r="F810" s="5" t="n">
        <v>0</v>
      </c>
    </row>
    <row r="811" customFormat="false" ht="12.75" hidden="false" customHeight="true" outlineLevel="0" collapsed="false">
      <c r="A811" s="4" t="s">
        <v>1620</v>
      </c>
      <c r="B811" s="4" t="s">
        <v>1621</v>
      </c>
      <c r="C811" s="5" t="n">
        <v>0</v>
      </c>
      <c r="D811" s="5" t="n">
        <v>34470</v>
      </c>
      <c r="E811" s="5" t="n">
        <v>34470</v>
      </c>
      <c r="F811" s="5" t="n">
        <v>0</v>
      </c>
    </row>
    <row r="812" customFormat="false" ht="12.75" hidden="false" customHeight="true" outlineLevel="0" collapsed="false">
      <c r="A812" s="4" t="s">
        <v>1622</v>
      </c>
      <c r="B812" s="4" t="s">
        <v>1623</v>
      </c>
      <c r="C812" s="5" t="n">
        <v>0</v>
      </c>
      <c r="D812" s="5" t="n">
        <v>58500</v>
      </c>
      <c r="E812" s="5" t="n">
        <v>58500</v>
      </c>
      <c r="F812" s="5" t="n">
        <v>0</v>
      </c>
    </row>
    <row r="813" customFormat="false" ht="12.75" hidden="false" customHeight="true" outlineLevel="0" collapsed="false">
      <c r="A813" s="4" t="s">
        <v>1624</v>
      </c>
      <c r="B813" s="4" t="s">
        <v>1625</v>
      </c>
      <c r="C813" s="5" t="n">
        <v>0</v>
      </c>
      <c r="D813" s="5" t="n">
        <v>28920</v>
      </c>
      <c r="E813" s="5" t="n">
        <v>28920</v>
      </c>
      <c r="F813" s="5" t="n">
        <v>0</v>
      </c>
    </row>
    <row r="814" customFormat="false" ht="12.75" hidden="false" customHeight="true" outlineLevel="0" collapsed="false">
      <c r="A814" s="4" t="s">
        <v>1626</v>
      </c>
      <c r="B814" s="4" t="s">
        <v>1627</v>
      </c>
      <c r="C814" s="5" t="n">
        <v>0</v>
      </c>
      <c r="D814" s="5" t="n">
        <v>64050</v>
      </c>
      <c r="E814" s="5" t="n">
        <v>64050</v>
      </c>
      <c r="F814" s="5" t="n">
        <v>0</v>
      </c>
    </row>
    <row r="815" customFormat="false" ht="12.75" hidden="false" customHeight="true" outlineLevel="0" collapsed="false">
      <c r="A815" s="4" t="s">
        <v>1628</v>
      </c>
      <c r="B815" s="4" t="s">
        <v>1629</v>
      </c>
      <c r="C815" s="5" t="n">
        <v>0</v>
      </c>
      <c r="D815" s="5" t="n">
        <v>10530</v>
      </c>
      <c r="E815" s="5" t="n">
        <v>10530</v>
      </c>
      <c r="F815" s="5" t="n">
        <v>0</v>
      </c>
    </row>
    <row r="816" customFormat="false" ht="12.75" hidden="false" customHeight="true" outlineLevel="0" collapsed="false">
      <c r="A816" s="4" t="s">
        <v>1630</v>
      </c>
      <c r="B816" s="4" t="s">
        <v>1631</v>
      </c>
      <c r="C816" s="5" t="n">
        <v>0</v>
      </c>
      <c r="D816" s="5" t="n">
        <v>50805</v>
      </c>
      <c r="E816" s="5" t="n">
        <v>50805</v>
      </c>
      <c r="F816" s="5" t="n">
        <v>0</v>
      </c>
    </row>
    <row r="817" customFormat="false" ht="12.75" hidden="false" customHeight="true" outlineLevel="0" collapsed="false">
      <c r="A817" s="4" t="s">
        <v>1632</v>
      </c>
      <c r="B817" s="4" t="s">
        <v>1633</v>
      </c>
      <c r="C817" s="5" t="n">
        <v>0</v>
      </c>
      <c r="D817" s="5" t="n">
        <v>9750</v>
      </c>
      <c r="E817" s="5" t="n">
        <v>9750</v>
      </c>
      <c r="F817" s="5" t="n">
        <v>0</v>
      </c>
    </row>
    <row r="818" customFormat="false" ht="12.75" hidden="false" customHeight="true" outlineLevel="0" collapsed="false">
      <c r="A818" s="4" t="s">
        <v>1634</v>
      </c>
      <c r="B818" s="4" t="s">
        <v>1635</v>
      </c>
      <c r="C818" s="5" t="n">
        <v>0</v>
      </c>
      <c r="D818" s="5" t="n">
        <v>6480</v>
      </c>
      <c r="E818" s="5" t="n">
        <v>6480</v>
      </c>
      <c r="F818" s="5" t="n">
        <v>0</v>
      </c>
    </row>
    <row r="819" customFormat="false" ht="12.75" hidden="false" customHeight="true" outlineLevel="0" collapsed="false">
      <c r="A819" s="4" t="s">
        <v>1636</v>
      </c>
      <c r="B819" s="4" t="s">
        <v>1637</v>
      </c>
      <c r="C819" s="5" t="n">
        <v>0</v>
      </c>
      <c r="D819" s="5" t="n">
        <v>113960</v>
      </c>
      <c r="E819" s="5" t="n">
        <v>113960</v>
      </c>
      <c r="F819" s="5" t="n">
        <v>0</v>
      </c>
    </row>
    <row r="820" customFormat="false" ht="12.75" hidden="false" customHeight="true" outlineLevel="0" collapsed="false">
      <c r="A820" s="4" t="s">
        <v>1638</v>
      </c>
      <c r="B820" s="4" t="s">
        <v>1639</v>
      </c>
      <c r="C820" s="5" t="n">
        <v>0</v>
      </c>
      <c r="D820" s="5" t="n">
        <v>54510</v>
      </c>
      <c r="E820" s="5" t="n">
        <v>54510</v>
      </c>
      <c r="F820" s="5" t="n">
        <v>0</v>
      </c>
    </row>
    <row r="821" customFormat="false" ht="12.75" hidden="false" customHeight="true" outlineLevel="0" collapsed="false">
      <c r="A821" s="4" t="s">
        <v>1640</v>
      </c>
      <c r="B821" s="4" t="s">
        <v>1641</v>
      </c>
      <c r="C821" s="5" t="n">
        <v>0</v>
      </c>
      <c r="D821" s="5" t="n">
        <v>14940</v>
      </c>
      <c r="E821" s="5" t="n">
        <v>14940</v>
      </c>
      <c r="F821" s="5" t="n">
        <v>0</v>
      </c>
    </row>
    <row r="822" customFormat="false" ht="12.75" hidden="false" customHeight="true" outlineLevel="0" collapsed="false">
      <c r="A822" s="4" t="s">
        <v>1642</v>
      </c>
      <c r="B822" s="4" t="s">
        <v>1643</v>
      </c>
      <c r="C822" s="5" t="n">
        <v>0</v>
      </c>
      <c r="D822" s="5" t="n">
        <v>21792</v>
      </c>
      <c r="E822" s="5" t="n">
        <v>21792</v>
      </c>
      <c r="F822" s="5" t="n">
        <v>0</v>
      </c>
    </row>
    <row r="823" customFormat="false" ht="12.75" hidden="false" customHeight="true" outlineLevel="0" collapsed="false">
      <c r="A823" s="4" t="s">
        <v>1644</v>
      </c>
      <c r="B823" s="4" t="s">
        <v>1645</v>
      </c>
      <c r="C823" s="5" t="n">
        <v>0</v>
      </c>
      <c r="D823" s="5" t="n">
        <v>67410</v>
      </c>
      <c r="E823" s="5" t="n">
        <v>67410</v>
      </c>
      <c r="F823" s="5" t="n">
        <v>0</v>
      </c>
    </row>
    <row r="824" customFormat="false" ht="12.75" hidden="false" customHeight="true" outlineLevel="0" collapsed="false">
      <c r="A824" s="4" t="s">
        <v>1646</v>
      </c>
      <c r="B824" s="4" t="s">
        <v>1647</v>
      </c>
      <c r="C824" s="5" t="n">
        <v>0</v>
      </c>
      <c r="D824" s="5" t="n">
        <v>3180</v>
      </c>
      <c r="E824" s="5" t="n">
        <v>3180</v>
      </c>
      <c r="F824" s="5" t="n">
        <v>0</v>
      </c>
    </row>
    <row r="825" customFormat="false" ht="12.75" hidden="false" customHeight="true" outlineLevel="0" collapsed="false">
      <c r="A825" s="4" t="s">
        <v>1648</v>
      </c>
      <c r="B825" s="4" t="s">
        <v>1649</v>
      </c>
      <c r="C825" s="5" t="n">
        <v>0</v>
      </c>
      <c r="D825" s="5" t="n">
        <v>20340</v>
      </c>
      <c r="E825" s="5" t="n">
        <v>20340</v>
      </c>
      <c r="F825" s="5" t="n">
        <v>0</v>
      </c>
    </row>
    <row r="826" customFormat="false" ht="12.75" hidden="false" customHeight="true" outlineLevel="0" collapsed="false">
      <c r="A826" s="4" t="s">
        <v>1650</v>
      </c>
      <c r="B826" s="4" t="s">
        <v>1651</v>
      </c>
      <c r="C826" s="5" t="n">
        <v>0</v>
      </c>
      <c r="D826" s="5" t="n">
        <v>18090</v>
      </c>
      <c r="E826" s="5" t="n">
        <v>18090</v>
      </c>
      <c r="F826" s="5" t="n">
        <v>0</v>
      </c>
    </row>
    <row r="827" customFormat="false" ht="12.75" hidden="false" customHeight="true" outlineLevel="0" collapsed="false">
      <c r="A827" s="4" t="s">
        <v>1652</v>
      </c>
      <c r="B827" s="4" t="s">
        <v>1653</v>
      </c>
      <c r="C827" s="5" t="n">
        <v>1650</v>
      </c>
      <c r="D827" s="5" t="n">
        <v>3050</v>
      </c>
      <c r="E827" s="5" t="n">
        <v>1400</v>
      </c>
      <c r="F827" s="5" t="n">
        <v>0</v>
      </c>
    </row>
    <row r="828" customFormat="false" ht="12.75" hidden="false" customHeight="true" outlineLevel="0" collapsed="false">
      <c r="A828" s="4" t="s">
        <v>1654</v>
      </c>
      <c r="B828" s="4" t="s">
        <v>1655</v>
      </c>
      <c r="C828" s="5" t="n">
        <v>0</v>
      </c>
      <c r="D828" s="5" t="n">
        <v>11130</v>
      </c>
      <c r="E828" s="5" t="n">
        <v>11130</v>
      </c>
      <c r="F828" s="5" t="n">
        <v>0</v>
      </c>
    </row>
    <row r="829" customFormat="false" ht="12.75" hidden="false" customHeight="true" outlineLevel="0" collapsed="false">
      <c r="A829" s="4" t="s">
        <v>1656</v>
      </c>
      <c r="B829" s="4" t="s">
        <v>1657</v>
      </c>
      <c r="C829" s="5" t="n">
        <v>0</v>
      </c>
      <c r="D829" s="5" t="n">
        <v>29580</v>
      </c>
      <c r="E829" s="5" t="n">
        <v>29580</v>
      </c>
      <c r="F829" s="5" t="n">
        <v>0</v>
      </c>
    </row>
    <row r="830" customFormat="false" ht="12.75" hidden="false" customHeight="true" outlineLevel="0" collapsed="false">
      <c r="A830" s="4" t="s">
        <v>1658</v>
      </c>
      <c r="B830" s="4" t="s">
        <v>1659</v>
      </c>
      <c r="C830" s="5" t="n">
        <v>0</v>
      </c>
      <c r="D830" s="5" t="n">
        <v>68070</v>
      </c>
      <c r="E830" s="5" t="n">
        <v>68070</v>
      </c>
      <c r="F830" s="5" t="n">
        <v>0</v>
      </c>
    </row>
    <row r="831" customFormat="false" ht="12.75" hidden="false" customHeight="true" outlineLevel="0" collapsed="false">
      <c r="A831" s="4" t="s">
        <v>1660</v>
      </c>
      <c r="B831" s="4" t="s">
        <v>1661</v>
      </c>
      <c r="C831" s="5" t="n">
        <v>0</v>
      </c>
      <c r="D831" s="5" t="n">
        <v>750</v>
      </c>
      <c r="E831" s="5" t="n">
        <v>750</v>
      </c>
      <c r="F831" s="5" t="n">
        <v>0</v>
      </c>
    </row>
    <row r="832" customFormat="false" ht="12.75" hidden="false" customHeight="true" outlineLevel="0" collapsed="false">
      <c r="A832" s="4" t="s">
        <v>1662</v>
      </c>
      <c r="B832" s="4" t="s">
        <v>1663</v>
      </c>
      <c r="C832" s="5" t="n">
        <v>0</v>
      </c>
      <c r="D832" s="5" t="n">
        <v>58050</v>
      </c>
      <c r="E832" s="5" t="n">
        <v>58050</v>
      </c>
      <c r="F832" s="5" t="n">
        <v>0</v>
      </c>
    </row>
    <row r="833" customFormat="false" ht="12.75" hidden="false" customHeight="true" outlineLevel="0" collapsed="false">
      <c r="A833" s="4" t="s">
        <v>1664</v>
      </c>
      <c r="B833" s="4" t="s">
        <v>1665</v>
      </c>
      <c r="C833" s="5" t="n">
        <v>0</v>
      </c>
      <c r="D833" s="5" t="n">
        <v>4230</v>
      </c>
      <c r="E833" s="5" t="n">
        <v>4230</v>
      </c>
      <c r="F833" s="5" t="n">
        <v>0</v>
      </c>
    </row>
    <row r="834" customFormat="false" ht="12.75" hidden="false" customHeight="true" outlineLevel="0" collapsed="false">
      <c r="A834" s="4" t="s">
        <v>1666</v>
      </c>
      <c r="B834" s="4" t="s">
        <v>1667</v>
      </c>
      <c r="C834" s="5" t="n">
        <v>0</v>
      </c>
      <c r="D834" s="5" t="n">
        <v>21480</v>
      </c>
      <c r="E834" s="5" t="n">
        <v>21480</v>
      </c>
      <c r="F834" s="5" t="n">
        <v>0</v>
      </c>
    </row>
    <row r="835" customFormat="false" ht="12.75" hidden="false" customHeight="true" outlineLevel="0" collapsed="false">
      <c r="A835" s="4" t="s">
        <v>1668</v>
      </c>
      <c r="B835" s="4" t="s">
        <v>1669</v>
      </c>
      <c r="C835" s="5" t="n">
        <v>0</v>
      </c>
      <c r="D835" s="5" t="n">
        <v>17250</v>
      </c>
      <c r="E835" s="5" t="n">
        <v>17250</v>
      </c>
      <c r="F835" s="5" t="n">
        <v>0</v>
      </c>
    </row>
    <row r="836" customFormat="false" ht="12.75" hidden="false" customHeight="true" outlineLevel="0" collapsed="false">
      <c r="A836" s="4" t="s">
        <v>1670</v>
      </c>
      <c r="B836" s="4" t="s">
        <v>1671</v>
      </c>
      <c r="C836" s="5" t="n">
        <v>0</v>
      </c>
      <c r="D836" s="5" t="n">
        <v>14850</v>
      </c>
      <c r="E836" s="5" t="n">
        <v>14850</v>
      </c>
      <c r="F836" s="5" t="n">
        <v>0</v>
      </c>
    </row>
    <row r="837" customFormat="false" ht="12.75" hidden="false" customHeight="true" outlineLevel="0" collapsed="false">
      <c r="A837" s="4" t="s">
        <v>1672</v>
      </c>
      <c r="B837" s="4" t="s">
        <v>1673</v>
      </c>
      <c r="C837" s="5" t="n">
        <v>0</v>
      </c>
      <c r="D837" s="5" t="n">
        <v>69360</v>
      </c>
      <c r="E837" s="5" t="n">
        <v>69360</v>
      </c>
      <c r="F837" s="5" t="n">
        <v>0</v>
      </c>
    </row>
    <row r="838" customFormat="false" ht="12.75" hidden="false" customHeight="true" outlineLevel="0" collapsed="false">
      <c r="A838" s="4" t="s">
        <v>1674</v>
      </c>
      <c r="B838" s="4" t="s">
        <v>1675</v>
      </c>
      <c r="C838" s="5" t="n">
        <v>0</v>
      </c>
      <c r="D838" s="5" t="n">
        <v>25380</v>
      </c>
      <c r="E838" s="5" t="n">
        <v>25380</v>
      </c>
      <c r="F838" s="5" t="n">
        <v>0</v>
      </c>
    </row>
    <row r="839" customFormat="false" ht="12.75" hidden="false" customHeight="true" outlineLevel="0" collapsed="false">
      <c r="A839" s="4" t="s">
        <v>1676</v>
      </c>
      <c r="B839" s="4" t="s">
        <v>1677</v>
      </c>
      <c r="C839" s="5" t="n">
        <v>0</v>
      </c>
      <c r="D839" s="5" t="n">
        <v>12390</v>
      </c>
      <c r="E839" s="5" t="n">
        <v>12390</v>
      </c>
      <c r="F839" s="5" t="n">
        <v>0</v>
      </c>
    </row>
    <row r="840" customFormat="false" ht="12.75" hidden="false" customHeight="true" outlineLevel="0" collapsed="false">
      <c r="A840" s="4" t="s">
        <v>1678</v>
      </c>
      <c r="B840" s="4" t="s">
        <v>1679</v>
      </c>
      <c r="C840" s="5" t="n">
        <v>0</v>
      </c>
      <c r="D840" s="5" t="n">
        <v>34530</v>
      </c>
      <c r="E840" s="5" t="n">
        <v>34530</v>
      </c>
      <c r="F840" s="5" t="n">
        <v>0</v>
      </c>
    </row>
    <row r="841" customFormat="false" ht="12.75" hidden="false" customHeight="true" outlineLevel="0" collapsed="false">
      <c r="A841" s="4" t="s">
        <v>1680</v>
      </c>
      <c r="B841" s="4" t="s">
        <v>1681</v>
      </c>
      <c r="C841" s="5" t="n">
        <v>0</v>
      </c>
      <c r="D841" s="5" t="n">
        <v>78660</v>
      </c>
      <c r="E841" s="5" t="n">
        <v>78660</v>
      </c>
      <c r="F841" s="5" t="n">
        <v>0</v>
      </c>
    </row>
    <row r="842" customFormat="false" ht="12.75" hidden="false" customHeight="true" outlineLevel="0" collapsed="false">
      <c r="A842" s="4" t="s">
        <v>1682</v>
      </c>
      <c r="B842" s="4" t="s">
        <v>1683</v>
      </c>
      <c r="C842" s="5" t="n">
        <v>0</v>
      </c>
      <c r="D842" s="5" t="n">
        <v>19800</v>
      </c>
      <c r="E842" s="5" t="n">
        <v>19800</v>
      </c>
      <c r="F842" s="5" t="n">
        <v>0</v>
      </c>
    </row>
    <row r="843" customFormat="false" ht="12.75" hidden="false" customHeight="true" outlineLevel="0" collapsed="false">
      <c r="A843" s="4" t="s">
        <v>1684</v>
      </c>
      <c r="B843" s="4" t="s">
        <v>1685</v>
      </c>
      <c r="C843" s="5" t="n">
        <v>0</v>
      </c>
      <c r="D843" s="5" t="n">
        <v>12930</v>
      </c>
      <c r="E843" s="5" t="n">
        <v>12930</v>
      </c>
      <c r="F843" s="5" t="n">
        <v>0</v>
      </c>
    </row>
    <row r="844" customFormat="false" ht="12.75" hidden="false" customHeight="true" outlineLevel="0" collapsed="false">
      <c r="A844" s="4" t="s">
        <v>1686</v>
      </c>
      <c r="B844" s="4" t="s">
        <v>1687</v>
      </c>
      <c r="C844" s="5" t="n">
        <v>0</v>
      </c>
      <c r="D844" s="5" t="n">
        <v>83940</v>
      </c>
      <c r="E844" s="5" t="n">
        <v>83940</v>
      </c>
      <c r="F844" s="5" t="n">
        <v>0</v>
      </c>
    </row>
    <row r="845" customFormat="false" ht="12.75" hidden="false" customHeight="true" outlineLevel="0" collapsed="false">
      <c r="A845" s="4" t="s">
        <v>1688</v>
      </c>
      <c r="B845" s="4" t="s">
        <v>1689</v>
      </c>
      <c r="C845" s="5" t="n">
        <v>0</v>
      </c>
      <c r="D845" s="5" t="n">
        <v>21060</v>
      </c>
      <c r="E845" s="5" t="n">
        <v>21060</v>
      </c>
      <c r="F845" s="5" t="n">
        <v>0</v>
      </c>
    </row>
    <row r="846" customFormat="false" ht="12.75" hidden="false" customHeight="true" outlineLevel="0" collapsed="false">
      <c r="A846" s="4" t="s">
        <v>1690</v>
      </c>
      <c r="B846" s="4" t="s">
        <v>1691</v>
      </c>
      <c r="C846" s="5" t="n">
        <v>0</v>
      </c>
      <c r="D846" s="5" t="n">
        <v>12060</v>
      </c>
      <c r="E846" s="5" t="n">
        <v>12060</v>
      </c>
      <c r="F846" s="5" t="n">
        <v>0</v>
      </c>
    </row>
    <row r="847" customFormat="false" ht="12.75" hidden="false" customHeight="true" outlineLevel="0" collapsed="false">
      <c r="A847" s="4" t="s">
        <v>1692</v>
      </c>
      <c r="B847" s="4" t="s">
        <v>1693</v>
      </c>
      <c r="C847" s="5" t="n">
        <v>0</v>
      </c>
      <c r="D847" s="5" t="n">
        <v>34710</v>
      </c>
      <c r="E847" s="5" t="n">
        <v>34710</v>
      </c>
      <c r="F847" s="5" t="n">
        <v>0</v>
      </c>
    </row>
    <row r="848" customFormat="false" ht="12.75" hidden="false" customHeight="true" outlineLevel="0" collapsed="false">
      <c r="A848" s="4" t="s">
        <v>1694</v>
      </c>
      <c r="B848" s="4" t="s">
        <v>1695</v>
      </c>
      <c r="C848" s="5" t="n">
        <v>0</v>
      </c>
      <c r="D848" s="5" t="n">
        <v>337145.28</v>
      </c>
      <c r="E848" s="5" t="n">
        <v>337145.28</v>
      </c>
      <c r="F848" s="5" t="n">
        <v>0</v>
      </c>
    </row>
    <row r="849" customFormat="false" ht="12.75" hidden="false" customHeight="true" outlineLevel="0" collapsed="false">
      <c r="A849" s="4" t="s">
        <v>1696</v>
      </c>
      <c r="B849" s="4" t="s">
        <v>1697</v>
      </c>
      <c r="C849" s="5" t="n">
        <v>0</v>
      </c>
      <c r="D849" s="5" t="n">
        <v>19440</v>
      </c>
      <c r="E849" s="5" t="n">
        <v>19440</v>
      </c>
      <c r="F849" s="5" t="n">
        <v>0</v>
      </c>
    </row>
    <row r="850" customFormat="false" ht="12.75" hidden="false" customHeight="true" outlineLevel="0" collapsed="false">
      <c r="A850" s="4" t="s">
        <v>1698</v>
      </c>
      <c r="B850" s="4" t="s">
        <v>1699</v>
      </c>
      <c r="C850" s="5" t="n">
        <v>0</v>
      </c>
      <c r="D850" s="5" t="n">
        <v>49830</v>
      </c>
      <c r="E850" s="5" t="n">
        <v>49830</v>
      </c>
      <c r="F850" s="5" t="n">
        <v>0</v>
      </c>
    </row>
    <row r="851" customFormat="false" ht="12.75" hidden="false" customHeight="true" outlineLevel="0" collapsed="false">
      <c r="A851" s="4" t="s">
        <v>1700</v>
      </c>
      <c r="B851" s="4" t="s">
        <v>1701</v>
      </c>
      <c r="C851" s="5" t="n">
        <v>0</v>
      </c>
      <c r="D851" s="5" t="n">
        <v>78060</v>
      </c>
      <c r="E851" s="5" t="n">
        <v>78060</v>
      </c>
      <c r="F851" s="5" t="n">
        <v>0</v>
      </c>
    </row>
    <row r="852" customFormat="false" ht="12.75" hidden="false" customHeight="true" outlineLevel="0" collapsed="false">
      <c r="A852" s="4" t="s">
        <v>1702</v>
      </c>
      <c r="B852" s="4" t="s">
        <v>1703</v>
      </c>
      <c r="C852" s="5" t="n">
        <v>0</v>
      </c>
      <c r="D852" s="5" t="n">
        <v>60570</v>
      </c>
      <c r="E852" s="5" t="n">
        <v>60570</v>
      </c>
      <c r="F852" s="5" t="n">
        <v>0</v>
      </c>
    </row>
    <row r="853" customFormat="false" ht="12.75" hidden="false" customHeight="true" outlineLevel="0" collapsed="false">
      <c r="A853" s="4" t="s">
        <v>1704</v>
      </c>
      <c r="B853" s="4" t="s">
        <v>1705</v>
      </c>
      <c r="C853" s="5" t="n">
        <v>0</v>
      </c>
      <c r="D853" s="5" t="n">
        <v>29700</v>
      </c>
      <c r="E853" s="5" t="n">
        <v>29700</v>
      </c>
      <c r="F853" s="5" t="n">
        <v>0</v>
      </c>
    </row>
    <row r="854" customFormat="false" ht="12.75" hidden="false" customHeight="true" outlineLevel="0" collapsed="false">
      <c r="A854" s="4" t="s">
        <v>1706</v>
      </c>
      <c r="B854" s="4" t="s">
        <v>1707</v>
      </c>
      <c r="C854" s="5" t="n">
        <v>0</v>
      </c>
      <c r="D854" s="5" t="n">
        <v>35190</v>
      </c>
      <c r="E854" s="5" t="n">
        <v>35190</v>
      </c>
      <c r="F854" s="5" t="n">
        <v>0</v>
      </c>
    </row>
    <row r="855" customFormat="false" ht="12.75" hidden="false" customHeight="true" outlineLevel="0" collapsed="false">
      <c r="A855" s="4" t="s">
        <v>1708</v>
      </c>
      <c r="B855" s="4" t="s">
        <v>1709</v>
      </c>
      <c r="C855" s="5" t="n">
        <v>0</v>
      </c>
      <c r="D855" s="5" t="n">
        <v>8685</v>
      </c>
      <c r="E855" s="5" t="n">
        <v>8685</v>
      </c>
      <c r="F855" s="5" t="n">
        <v>0</v>
      </c>
    </row>
    <row r="856" customFormat="false" ht="12.75" hidden="false" customHeight="true" outlineLevel="0" collapsed="false">
      <c r="A856" s="4" t="s">
        <v>1710</v>
      </c>
      <c r="B856" s="4" t="s">
        <v>1711</v>
      </c>
      <c r="C856" s="5" t="n">
        <v>0</v>
      </c>
      <c r="D856" s="5" t="n">
        <v>53220</v>
      </c>
      <c r="E856" s="5" t="n">
        <v>53220</v>
      </c>
      <c r="F856" s="5" t="n">
        <v>0</v>
      </c>
    </row>
    <row r="857" customFormat="false" ht="12.75" hidden="false" customHeight="true" outlineLevel="0" collapsed="false">
      <c r="A857" s="4" t="s">
        <v>1712</v>
      </c>
      <c r="B857" s="4" t="s">
        <v>1713</v>
      </c>
      <c r="C857" s="5" t="n">
        <v>0</v>
      </c>
      <c r="D857" s="5" t="n">
        <v>12390</v>
      </c>
      <c r="E857" s="5" t="n">
        <v>12390</v>
      </c>
      <c r="F857" s="5" t="n">
        <v>0</v>
      </c>
    </row>
    <row r="858" customFormat="false" ht="12.75" hidden="false" customHeight="true" outlineLevel="0" collapsed="false">
      <c r="A858" s="4" t="s">
        <v>1714</v>
      </c>
      <c r="B858" s="4" t="s">
        <v>1715</v>
      </c>
      <c r="C858" s="5" t="n">
        <v>0</v>
      </c>
      <c r="D858" s="5" t="n">
        <v>17310</v>
      </c>
      <c r="E858" s="5" t="n">
        <v>17310</v>
      </c>
      <c r="F858" s="5" t="n">
        <v>0</v>
      </c>
    </row>
    <row r="859" customFormat="false" ht="12.75" hidden="false" customHeight="true" outlineLevel="0" collapsed="false">
      <c r="A859" s="4" t="s">
        <v>1716</v>
      </c>
      <c r="B859" s="4" t="s">
        <v>1717</v>
      </c>
      <c r="C859" s="5" t="n">
        <v>0</v>
      </c>
      <c r="D859" s="5" t="n">
        <v>41670</v>
      </c>
      <c r="E859" s="5" t="n">
        <v>41670</v>
      </c>
      <c r="F859" s="5" t="n">
        <v>0</v>
      </c>
    </row>
    <row r="860" customFormat="false" ht="12.75" hidden="false" customHeight="true" outlineLevel="0" collapsed="false">
      <c r="A860" s="4" t="s">
        <v>1718</v>
      </c>
      <c r="B860" s="4" t="s">
        <v>1719</v>
      </c>
      <c r="C860" s="5" t="n">
        <v>0</v>
      </c>
      <c r="D860" s="5" t="n">
        <v>62940</v>
      </c>
      <c r="E860" s="5" t="n">
        <v>62940</v>
      </c>
      <c r="F860" s="5" t="n">
        <v>0</v>
      </c>
    </row>
    <row r="861" customFormat="false" ht="12.75" hidden="false" customHeight="true" outlineLevel="0" collapsed="false">
      <c r="A861" s="4" t="s">
        <v>1720</v>
      </c>
      <c r="B861" s="4" t="s">
        <v>1721</v>
      </c>
      <c r="C861" s="5" t="n">
        <v>0</v>
      </c>
      <c r="D861" s="5" t="n">
        <v>32850</v>
      </c>
      <c r="E861" s="5" t="n">
        <v>32850</v>
      </c>
      <c r="F861" s="5" t="n">
        <v>0</v>
      </c>
    </row>
    <row r="862" customFormat="false" ht="12.75" hidden="false" customHeight="true" outlineLevel="0" collapsed="false">
      <c r="A862" s="4" t="s">
        <v>1722</v>
      </c>
      <c r="B862" s="4" t="s">
        <v>1723</v>
      </c>
      <c r="C862" s="5" t="n">
        <v>0</v>
      </c>
      <c r="D862" s="5" t="n">
        <v>10440</v>
      </c>
      <c r="E862" s="5" t="n">
        <v>10440</v>
      </c>
      <c r="F862" s="5" t="n">
        <v>0</v>
      </c>
    </row>
    <row r="863" customFormat="false" ht="12.75" hidden="false" customHeight="true" outlineLevel="0" collapsed="false">
      <c r="A863" s="4" t="s">
        <v>1724</v>
      </c>
      <c r="B863" s="4" t="s">
        <v>1725</v>
      </c>
      <c r="C863" s="5" t="n">
        <v>0</v>
      </c>
      <c r="D863" s="5" t="n">
        <v>1050</v>
      </c>
      <c r="E863" s="5" t="n">
        <v>1050</v>
      </c>
      <c r="F863" s="5" t="n">
        <v>0</v>
      </c>
    </row>
    <row r="864" customFormat="false" ht="12.75" hidden="false" customHeight="true" outlineLevel="0" collapsed="false">
      <c r="A864" s="4" t="s">
        <v>1726</v>
      </c>
      <c r="B864" s="4" t="s">
        <v>1727</v>
      </c>
      <c r="C864" s="5" t="n">
        <v>0</v>
      </c>
      <c r="D864" s="5" t="n">
        <v>10860</v>
      </c>
      <c r="E864" s="5" t="n">
        <v>10860</v>
      </c>
      <c r="F864" s="5" t="n">
        <v>0</v>
      </c>
    </row>
    <row r="865" customFormat="false" ht="12.75" hidden="false" customHeight="true" outlineLevel="0" collapsed="false">
      <c r="A865" s="4" t="s">
        <v>1728</v>
      </c>
      <c r="B865" s="4" t="s">
        <v>1729</v>
      </c>
      <c r="C865" s="5" t="n">
        <v>0</v>
      </c>
      <c r="D865" s="5" t="n">
        <v>26130</v>
      </c>
      <c r="E865" s="5" t="n">
        <v>26130</v>
      </c>
      <c r="F865" s="5" t="n">
        <v>0</v>
      </c>
    </row>
    <row r="866" customFormat="false" ht="12.75" hidden="false" customHeight="true" outlineLevel="0" collapsed="false">
      <c r="A866" s="4" t="s">
        <v>1730</v>
      </c>
      <c r="B866" s="4" t="s">
        <v>1731</v>
      </c>
      <c r="C866" s="5" t="n">
        <v>0</v>
      </c>
      <c r="D866" s="5" t="n">
        <v>31830</v>
      </c>
      <c r="E866" s="5" t="n">
        <v>31830</v>
      </c>
      <c r="F866" s="5" t="n">
        <v>0</v>
      </c>
    </row>
    <row r="867" customFormat="false" ht="12.75" hidden="false" customHeight="true" outlineLevel="0" collapsed="false">
      <c r="A867" s="4" t="s">
        <v>1732</v>
      </c>
      <c r="B867" s="4" t="s">
        <v>1733</v>
      </c>
      <c r="C867" s="5" t="n">
        <v>0</v>
      </c>
      <c r="D867" s="5" t="n">
        <v>42480</v>
      </c>
      <c r="E867" s="5" t="n">
        <v>42480</v>
      </c>
      <c r="F867" s="5" t="n">
        <v>0</v>
      </c>
    </row>
    <row r="868" customFormat="false" ht="12.75" hidden="false" customHeight="true" outlineLevel="0" collapsed="false">
      <c r="A868" s="4" t="s">
        <v>1734</v>
      </c>
      <c r="B868" s="4" t="s">
        <v>1735</v>
      </c>
      <c r="C868" s="5" t="n">
        <v>0</v>
      </c>
      <c r="D868" s="5" t="n">
        <v>5220</v>
      </c>
      <c r="E868" s="5" t="n">
        <v>5220</v>
      </c>
      <c r="F868" s="5" t="n">
        <v>0</v>
      </c>
    </row>
    <row r="869" customFormat="false" ht="12.75" hidden="false" customHeight="true" outlineLevel="0" collapsed="false">
      <c r="A869" s="4" t="s">
        <v>1736</v>
      </c>
      <c r="B869" s="4" t="s">
        <v>1737</v>
      </c>
      <c r="C869" s="5" t="n">
        <v>0</v>
      </c>
      <c r="D869" s="5" t="n">
        <v>59760</v>
      </c>
      <c r="E869" s="5" t="n">
        <v>59760</v>
      </c>
      <c r="F869" s="5" t="n">
        <v>0</v>
      </c>
    </row>
    <row r="870" customFormat="false" ht="12.75" hidden="false" customHeight="true" outlineLevel="0" collapsed="false">
      <c r="A870" s="4" t="s">
        <v>1738</v>
      </c>
      <c r="B870" s="4" t="s">
        <v>1739</v>
      </c>
      <c r="C870" s="5" t="n">
        <v>0</v>
      </c>
      <c r="D870" s="5" t="n">
        <v>34020</v>
      </c>
      <c r="E870" s="5" t="n">
        <v>34020</v>
      </c>
      <c r="F870" s="5" t="n">
        <v>0</v>
      </c>
    </row>
    <row r="871" customFormat="false" ht="12.75" hidden="false" customHeight="true" outlineLevel="0" collapsed="false">
      <c r="A871" s="4" t="s">
        <v>1740</v>
      </c>
      <c r="B871" s="4" t="s">
        <v>1741</v>
      </c>
      <c r="C871" s="5" t="n">
        <v>0</v>
      </c>
      <c r="D871" s="5" t="n">
        <v>62940</v>
      </c>
      <c r="E871" s="5" t="n">
        <v>62940</v>
      </c>
      <c r="F871" s="5" t="n">
        <v>0</v>
      </c>
    </row>
    <row r="872" customFormat="false" ht="12.75" hidden="false" customHeight="true" outlineLevel="0" collapsed="false">
      <c r="A872" s="4" t="s">
        <v>1742</v>
      </c>
      <c r="B872" s="4" t="s">
        <v>1743</v>
      </c>
      <c r="C872" s="5" t="n">
        <v>0</v>
      </c>
      <c r="D872" s="5" t="n">
        <v>42900</v>
      </c>
      <c r="E872" s="5" t="n">
        <v>42900</v>
      </c>
      <c r="F872" s="5" t="n">
        <v>0</v>
      </c>
    </row>
    <row r="873" customFormat="false" ht="12.75" hidden="false" customHeight="true" outlineLevel="0" collapsed="false">
      <c r="A873" s="4" t="s">
        <v>1744</v>
      </c>
      <c r="B873" s="4" t="s">
        <v>1745</v>
      </c>
      <c r="C873" s="5" t="n">
        <v>0</v>
      </c>
      <c r="D873" s="5" t="n">
        <v>16080</v>
      </c>
      <c r="E873" s="5" t="n">
        <v>16080</v>
      </c>
      <c r="F873" s="5" t="n">
        <v>0</v>
      </c>
    </row>
    <row r="874" customFormat="false" ht="12.75" hidden="false" customHeight="true" outlineLevel="0" collapsed="false">
      <c r="A874" s="4" t="s">
        <v>1746</v>
      </c>
      <c r="B874" s="4" t="s">
        <v>1747</v>
      </c>
      <c r="C874" s="5" t="n">
        <v>0</v>
      </c>
      <c r="D874" s="5" t="n">
        <v>8910</v>
      </c>
      <c r="E874" s="5" t="n">
        <v>8910</v>
      </c>
      <c r="F874" s="5" t="n">
        <v>0</v>
      </c>
    </row>
    <row r="875" customFormat="false" ht="12.75" hidden="false" customHeight="true" outlineLevel="0" collapsed="false">
      <c r="A875" s="4" t="s">
        <v>1748</v>
      </c>
      <c r="B875" s="4" t="s">
        <v>1749</v>
      </c>
      <c r="C875" s="5" t="n">
        <v>0</v>
      </c>
      <c r="D875" s="5" t="n">
        <v>840</v>
      </c>
      <c r="E875" s="5" t="n">
        <v>840</v>
      </c>
      <c r="F875" s="5" t="n">
        <v>0</v>
      </c>
    </row>
    <row r="876" customFormat="false" ht="12.75" hidden="false" customHeight="true" outlineLevel="0" collapsed="false">
      <c r="A876" s="4" t="s">
        <v>1750</v>
      </c>
      <c r="B876" s="4" t="s">
        <v>1751</v>
      </c>
      <c r="C876" s="5" t="n">
        <v>0</v>
      </c>
      <c r="D876" s="5" t="n">
        <v>76290</v>
      </c>
      <c r="E876" s="5" t="n">
        <v>76290</v>
      </c>
      <c r="F876" s="5" t="n">
        <v>0</v>
      </c>
    </row>
    <row r="877" customFormat="false" ht="12.75" hidden="false" customHeight="true" outlineLevel="0" collapsed="false">
      <c r="A877" s="4" t="s">
        <v>1752</v>
      </c>
      <c r="B877" s="4" t="s">
        <v>1753</v>
      </c>
      <c r="C877" s="5" t="n">
        <v>0</v>
      </c>
      <c r="D877" s="5" t="n">
        <v>26790</v>
      </c>
      <c r="E877" s="5" t="n">
        <v>26790</v>
      </c>
      <c r="F877" s="5" t="n">
        <v>0</v>
      </c>
    </row>
    <row r="878" customFormat="false" ht="12.75" hidden="false" customHeight="true" outlineLevel="0" collapsed="false">
      <c r="A878" s="4" t="s">
        <v>1754</v>
      </c>
      <c r="B878" s="4" t="s">
        <v>1755</v>
      </c>
      <c r="C878" s="5" t="n">
        <v>0</v>
      </c>
      <c r="D878" s="5" t="n">
        <v>1620</v>
      </c>
      <c r="E878" s="5" t="n">
        <v>1620</v>
      </c>
      <c r="F878" s="5" t="n">
        <v>0</v>
      </c>
    </row>
    <row r="879" customFormat="false" ht="12.75" hidden="false" customHeight="true" outlineLevel="0" collapsed="false">
      <c r="A879" s="4" t="s">
        <v>1756</v>
      </c>
      <c r="B879" s="4" t="s">
        <v>1757</v>
      </c>
      <c r="C879" s="5" t="n">
        <v>0</v>
      </c>
      <c r="D879" s="5" t="n">
        <v>49200</v>
      </c>
      <c r="E879" s="5" t="n">
        <v>49200</v>
      </c>
      <c r="F879" s="5" t="n">
        <v>0</v>
      </c>
    </row>
    <row r="880" customFormat="false" ht="12.75" hidden="false" customHeight="true" outlineLevel="0" collapsed="false">
      <c r="A880" s="4" t="s">
        <v>1758</v>
      </c>
      <c r="B880" s="4" t="s">
        <v>1759</v>
      </c>
      <c r="C880" s="5" t="n">
        <v>0</v>
      </c>
      <c r="D880" s="5" t="n">
        <v>14970</v>
      </c>
      <c r="E880" s="5" t="n">
        <v>14970</v>
      </c>
      <c r="F880" s="5" t="n">
        <v>0</v>
      </c>
    </row>
    <row r="881" customFormat="false" ht="12.75" hidden="false" customHeight="true" outlineLevel="0" collapsed="false">
      <c r="A881" s="4" t="s">
        <v>1760</v>
      </c>
      <c r="B881" s="4" t="s">
        <v>1761</v>
      </c>
      <c r="C881" s="5" t="n">
        <v>0</v>
      </c>
      <c r="D881" s="5" t="n">
        <v>3420</v>
      </c>
      <c r="E881" s="5" t="n">
        <v>3420</v>
      </c>
      <c r="F881" s="5" t="n">
        <v>0</v>
      </c>
    </row>
    <row r="882" customFormat="false" ht="12.75" hidden="false" customHeight="true" outlineLevel="0" collapsed="false">
      <c r="A882" s="4" t="s">
        <v>1762</v>
      </c>
      <c r="B882" s="4" t="s">
        <v>1763</v>
      </c>
      <c r="C882" s="5" t="n">
        <v>0</v>
      </c>
      <c r="D882" s="5" t="n">
        <v>56580</v>
      </c>
      <c r="E882" s="5" t="n">
        <v>56580</v>
      </c>
      <c r="F882" s="5" t="n">
        <v>0</v>
      </c>
    </row>
    <row r="883" customFormat="false" ht="12.75" hidden="false" customHeight="true" outlineLevel="0" collapsed="false">
      <c r="A883" s="4" t="s">
        <v>1764</v>
      </c>
      <c r="B883" s="4" t="s">
        <v>1765</v>
      </c>
      <c r="C883" s="5" t="n">
        <v>0</v>
      </c>
      <c r="D883" s="5" t="n">
        <v>72450</v>
      </c>
      <c r="E883" s="5" t="n">
        <v>72450</v>
      </c>
      <c r="F883" s="5" t="n">
        <v>0</v>
      </c>
    </row>
    <row r="884" customFormat="false" ht="12.75" hidden="false" customHeight="true" outlineLevel="0" collapsed="false">
      <c r="A884" s="4" t="s">
        <v>1766</v>
      </c>
      <c r="B884" s="4" t="s">
        <v>1767</v>
      </c>
      <c r="C884" s="5" t="n">
        <v>0</v>
      </c>
      <c r="D884" s="5" t="n">
        <v>46020</v>
      </c>
      <c r="E884" s="5" t="n">
        <v>46020</v>
      </c>
      <c r="F884" s="5" t="n">
        <v>0</v>
      </c>
    </row>
    <row r="885" customFormat="false" ht="12.75" hidden="false" customHeight="true" outlineLevel="0" collapsed="false">
      <c r="A885" s="4" t="s">
        <v>1768</v>
      </c>
      <c r="B885" s="4" t="s">
        <v>1769</v>
      </c>
      <c r="C885" s="5" t="n">
        <v>0</v>
      </c>
      <c r="D885" s="5" t="n">
        <v>7560</v>
      </c>
      <c r="E885" s="5" t="n">
        <v>7560</v>
      </c>
      <c r="F885" s="5" t="n">
        <v>0</v>
      </c>
    </row>
    <row r="886" customFormat="false" ht="12.75" hidden="false" customHeight="true" outlineLevel="0" collapsed="false">
      <c r="A886" s="4" t="s">
        <v>1770</v>
      </c>
      <c r="B886" s="4" t="s">
        <v>1771</v>
      </c>
      <c r="C886" s="5" t="n">
        <v>0</v>
      </c>
      <c r="D886" s="5" t="n">
        <v>12240</v>
      </c>
      <c r="E886" s="5" t="n">
        <v>12240</v>
      </c>
      <c r="F886" s="5" t="n">
        <v>0</v>
      </c>
    </row>
    <row r="887" customFormat="false" ht="12.75" hidden="false" customHeight="true" outlineLevel="0" collapsed="false">
      <c r="A887" s="4" t="s">
        <v>1772</v>
      </c>
      <c r="B887" s="4" t="s">
        <v>1773</v>
      </c>
      <c r="C887" s="5" t="n">
        <v>0</v>
      </c>
      <c r="D887" s="5" t="n">
        <v>32400</v>
      </c>
      <c r="E887" s="5" t="n">
        <v>32400</v>
      </c>
      <c r="F887" s="5" t="n">
        <v>0</v>
      </c>
    </row>
    <row r="888" customFormat="false" ht="12.75" hidden="false" customHeight="true" outlineLevel="0" collapsed="false">
      <c r="A888" s="4" t="s">
        <v>1774</v>
      </c>
      <c r="B888" s="4" t="s">
        <v>1775</v>
      </c>
      <c r="C888" s="5" t="n">
        <v>0</v>
      </c>
      <c r="D888" s="5" t="n">
        <v>48900</v>
      </c>
      <c r="E888" s="5" t="n">
        <v>48900</v>
      </c>
      <c r="F888" s="5" t="n">
        <v>0</v>
      </c>
    </row>
    <row r="889" customFormat="false" ht="12.75" hidden="false" customHeight="true" outlineLevel="0" collapsed="false">
      <c r="A889" s="4" t="s">
        <v>1776</v>
      </c>
      <c r="B889" s="4" t="s">
        <v>1777</v>
      </c>
      <c r="C889" s="5" t="n">
        <v>0</v>
      </c>
      <c r="D889" s="5" t="n">
        <v>9660</v>
      </c>
      <c r="E889" s="5" t="n">
        <v>9660</v>
      </c>
      <c r="F889" s="5" t="n">
        <v>0</v>
      </c>
    </row>
    <row r="890" customFormat="false" ht="12.75" hidden="false" customHeight="true" outlineLevel="0" collapsed="false">
      <c r="A890" s="4" t="s">
        <v>1778</v>
      </c>
      <c r="B890" s="4" t="s">
        <v>1779</v>
      </c>
      <c r="C890" s="5" t="n">
        <v>0</v>
      </c>
      <c r="D890" s="5" t="n">
        <v>20640</v>
      </c>
      <c r="E890" s="5" t="n">
        <v>20640</v>
      </c>
      <c r="F890" s="5" t="n">
        <v>0</v>
      </c>
    </row>
    <row r="891" customFormat="false" ht="12.75" hidden="false" customHeight="true" outlineLevel="0" collapsed="false">
      <c r="A891" s="4" t="s">
        <v>1780</v>
      </c>
      <c r="B891" s="4" t="s">
        <v>1781</v>
      </c>
      <c r="C891" s="5" t="n">
        <v>0</v>
      </c>
      <c r="D891" s="5" t="n">
        <v>60960</v>
      </c>
      <c r="E891" s="5" t="n">
        <v>60960</v>
      </c>
      <c r="F891" s="5" t="n">
        <v>0</v>
      </c>
    </row>
    <row r="892" customFormat="false" ht="12.75" hidden="false" customHeight="true" outlineLevel="0" collapsed="false">
      <c r="A892" s="4" t="s">
        <v>1782</v>
      </c>
      <c r="B892" s="4" t="s">
        <v>1783</v>
      </c>
      <c r="C892" s="5" t="n">
        <v>0</v>
      </c>
      <c r="D892" s="5" t="n">
        <v>5125</v>
      </c>
      <c r="E892" s="5" t="n">
        <v>5125</v>
      </c>
      <c r="F892" s="5" t="n">
        <v>0</v>
      </c>
    </row>
    <row r="893" customFormat="false" ht="12.75" hidden="false" customHeight="true" outlineLevel="0" collapsed="false">
      <c r="A893" s="4" t="s">
        <v>1784</v>
      </c>
      <c r="B893" s="4" t="s">
        <v>1785</v>
      </c>
      <c r="C893" s="5" t="n">
        <v>0</v>
      </c>
      <c r="D893" s="5" t="n">
        <v>43230</v>
      </c>
      <c r="E893" s="5" t="n">
        <v>43230</v>
      </c>
      <c r="F893" s="5" t="n">
        <v>0</v>
      </c>
    </row>
    <row r="894" customFormat="false" ht="12.75" hidden="false" customHeight="true" outlineLevel="0" collapsed="false">
      <c r="A894" s="4" t="s">
        <v>1786</v>
      </c>
      <c r="B894" s="4" t="s">
        <v>1787</v>
      </c>
      <c r="C894" s="5" t="n">
        <v>0</v>
      </c>
      <c r="D894" s="5" t="n">
        <v>31050</v>
      </c>
      <c r="E894" s="5" t="n">
        <v>31050</v>
      </c>
      <c r="F894" s="5" t="n">
        <v>0</v>
      </c>
    </row>
    <row r="895" customFormat="false" ht="12.75" hidden="false" customHeight="true" outlineLevel="0" collapsed="false">
      <c r="A895" s="4" t="s">
        <v>1788</v>
      </c>
      <c r="B895" s="4" t="s">
        <v>1789</v>
      </c>
      <c r="C895" s="5" t="n">
        <v>0</v>
      </c>
      <c r="D895" s="5" t="n">
        <v>84600</v>
      </c>
      <c r="E895" s="5" t="n">
        <v>84600</v>
      </c>
      <c r="F895" s="5" t="n">
        <v>0</v>
      </c>
    </row>
    <row r="896" customFormat="false" ht="12.75" hidden="false" customHeight="true" outlineLevel="0" collapsed="false">
      <c r="A896" s="4" t="s">
        <v>1790</v>
      </c>
      <c r="B896" s="4" t="s">
        <v>1791</v>
      </c>
      <c r="C896" s="5" t="n">
        <v>0</v>
      </c>
      <c r="D896" s="5" t="n">
        <v>19170</v>
      </c>
      <c r="E896" s="5" t="n">
        <v>19170</v>
      </c>
      <c r="F896" s="5" t="n">
        <v>0</v>
      </c>
    </row>
    <row r="897" customFormat="false" ht="12.75" hidden="false" customHeight="true" outlineLevel="0" collapsed="false">
      <c r="A897" s="4" t="s">
        <v>1792</v>
      </c>
      <c r="B897" s="4" t="s">
        <v>1793</v>
      </c>
      <c r="C897" s="5" t="n">
        <v>0</v>
      </c>
      <c r="D897" s="5" t="n">
        <v>12000</v>
      </c>
      <c r="E897" s="5" t="n">
        <v>12000</v>
      </c>
      <c r="F897" s="5" t="n">
        <v>0</v>
      </c>
    </row>
    <row r="898" customFormat="false" ht="12.75" hidden="false" customHeight="true" outlineLevel="0" collapsed="false">
      <c r="A898" s="4" t="s">
        <v>1794</v>
      </c>
      <c r="B898" s="4" t="s">
        <v>1795</v>
      </c>
      <c r="C898" s="5" t="n">
        <v>0</v>
      </c>
      <c r="D898" s="5" t="n">
        <v>9090</v>
      </c>
      <c r="E898" s="5" t="n">
        <v>9090</v>
      </c>
      <c r="F898" s="5" t="n">
        <v>0</v>
      </c>
    </row>
    <row r="899" customFormat="false" ht="12.75" hidden="false" customHeight="true" outlineLevel="0" collapsed="false">
      <c r="A899" s="4" t="s">
        <v>1796</v>
      </c>
      <c r="B899" s="4" t="s">
        <v>1797</v>
      </c>
      <c r="C899" s="5" t="n">
        <v>0</v>
      </c>
      <c r="D899" s="5" t="n">
        <v>51450</v>
      </c>
      <c r="E899" s="5" t="n">
        <v>51450</v>
      </c>
      <c r="F899" s="5" t="n">
        <v>0</v>
      </c>
    </row>
    <row r="900" customFormat="false" ht="12.75" hidden="false" customHeight="true" outlineLevel="0" collapsed="false">
      <c r="A900" s="4" t="s">
        <v>1798</v>
      </c>
      <c r="B900" s="4" t="s">
        <v>1799</v>
      </c>
      <c r="C900" s="5" t="n">
        <v>0</v>
      </c>
      <c r="D900" s="5" t="n">
        <v>48960</v>
      </c>
      <c r="E900" s="5" t="n">
        <v>48960</v>
      </c>
      <c r="F900" s="5" t="n">
        <v>0</v>
      </c>
    </row>
    <row r="901" customFormat="false" ht="12.75" hidden="false" customHeight="true" outlineLevel="0" collapsed="false">
      <c r="A901" s="4" t="s">
        <v>1800</v>
      </c>
      <c r="B901" s="4" t="s">
        <v>1801</v>
      </c>
      <c r="C901" s="5" t="n">
        <v>0</v>
      </c>
      <c r="D901" s="5" t="n">
        <v>18989</v>
      </c>
      <c r="E901" s="5" t="n">
        <v>18989</v>
      </c>
      <c r="F901" s="5" t="n">
        <v>0</v>
      </c>
    </row>
    <row r="902" customFormat="false" ht="12.75" hidden="false" customHeight="true" outlineLevel="0" collapsed="false">
      <c r="A902" s="4" t="s">
        <v>1802</v>
      </c>
      <c r="B902" s="4" t="s">
        <v>1803</v>
      </c>
      <c r="C902" s="5" t="n">
        <v>0</v>
      </c>
      <c r="D902" s="5" t="n">
        <v>31443.52</v>
      </c>
      <c r="E902" s="5" t="n">
        <v>31443.52</v>
      </c>
      <c r="F902" s="5" t="n">
        <v>0</v>
      </c>
    </row>
    <row r="903" customFormat="false" ht="12.75" hidden="false" customHeight="true" outlineLevel="0" collapsed="false">
      <c r="A903" s="4" t="s">
        <v>1804</v>
      </c>
      <c r="B903" s="4" t="s">
        <v>1805</v>
      </c>
      <c r="C903" s="5" t="n">
        <v>0</v>
      </c>
      <c r="D903" s="5" t="n">
        <v>47670</v>
      </c>
      <c r="E903" s="5" t="n">
        <v>47670</v>
      </c>
      <c r="F903" s="5" t="n">
        <v>0</v>
      </c>
    </row>
    <row r="904" customFormat="false" ht="12.75" hidden="false" customHeight="true" outlineLevel="0" collapsed="false">
      <c r="A904" s="4" t="s">
        <v>1806</v>
      </c>
      <c r="B904" s="4" t="s">
        <v>1807</v>
      </c>
      <c r="C904" s="5" t="n">
        <v>0</v>
      </c>
      <c r="D904" s="5" t="n">
        <v>44910</v>
      </c>
      <c r="E904" s="5" t="n">
        <v>44910</v>
      </c>
      <c r="F904" s="5" t="n">
        <v>0</v>
      </c>
    </row>
    <row r="905" customFormat="false" ht="12.75" hidden="false" customHeight="true" outlineLevel="0" collapsed="false">
      <c r="A905" s="4" t="s">
        <v>1808</v>
      </c>
      <c r="B905" s="4" t="s">
        <v>1809</v>
      </c>
      <c r="C905" s="5" t="n">
        <v>0</v>
      </c>
      <c r="D905" s="5" t="n">
        <v>59100</v>
      </c>
      <c r="E905" s="5" t="n">
        <v>59100</v>
      </c>
      <c r="F905" s="5" t="n">
        <v>0</v>
      </c>
    </row>
    <row r="906" customFormat="false" ht="12.75" hidden="false" customHeight="true" outlineLevel="0" collapsed="false">
      <c r="A906" s="4" t="s">
        <v>1810</v>
      </c>
      <c r="B906" s="4" t="s">
        <v>1811</v>
      </c>
      <c r="C906" s="5" t="n">
        <v>0</v>
      </c>
      <c r="D906" s="5" t="n">
        <v>50490</v>
      </c>
      <c r="E906" s="5" t="n">
        <v>50490</v>
      </c>
      <c r="F906" s="5" t="n">
        <v>0</v>
      </c>
    </row>
    <row r="907" customFormat="false" ht="12.75" hidden="false" customHeight="true" outlineLevel="0" collapsed="false">
      <c r="A907" s="4" t="s">
        <v>1812</v>
      </c>
      <c r="B907" s="4" t="s">
        <v>1813</v>
      </c>
      <c r="C907" s="5" t="n">
        <v>0</v>
      </c>
      <c r="D907" s="5" t="n">
        <v>84270</v>
      </c>
      <c r="E907" s="5" t="n">
        <v>84270</v>
      </c>
      <c r="F907" s="5" t="n">
        <v>0</v>
      </c>
    </row>
    <row r="908" customFormat="false" ht="12.75" hidden="false" customHeight="true" outlineLevel="0" collapsed="false">
      <c r="A908" s="4" t="s">
        <v>1814</v>
      </c>
      <c r="B908" s="4" t="s">
        <v>1815</v>
      </c>
      <c r="C908" s="5" t="n">
        <v>0</v>
      </c>
      <c r="D908" s="5" t="n">
        <v>24840</v>
      </c>
      <c r="E908" s="5" t="n">
        <v>24840</v>
      </c>
      <c r="F908" s="5" t="n">
        <v>0</v>
      </c>
    </row>
    <row r="909" customFormat="false" ht="12.75" hidden="false" customHeight="true" outlineLevel="0" collapsed="false">
      <c r="A909" s="4" t="s">
        <v>1816</v>
      </c>
      <c r="B909" s="4" t="s">
        <v>1817</v>
      </c>
      <c r="C909" s="5" t="n">
        <v>0</v>
      </c>
      <c r="D909" s="5" t="n">
        <v>36210</v>
      </c>
      <c r="E909" s="5" t="n">
        <v>36210</v>
      </c>
      <c r="F909" s="5" t="n">
        <v>0</v>
      </c>
    </row>
    <row r="910" customFormat="false" ht="12.75" hidden="false" customHeight="true" outlineLevel="0" collapsed="false">
      <c r="A910" s="4" t="s">
        <v>1818</v>
      </c>
      <c r="B910" s="4" t="s">
        <v>1819</v>
      </c>
      <c r="C910" s="5" t="n">
        <v>0</v>
      </c>
      <c r="D910" s="5" t="n">
        <v>20040</v>
      </c>
      <c r="E910" s="5" t="n">
        <v>20040</v>
      </c>
      <c r="F910" s="5" t="n">
        <v>0</v>
      </c>
    </row>
    <row r="911" customFormat="false" ht="12.75" hidden="false" customHeight="true" outlineLevel="0" collapsed="false">
      <c r="A911" s="4" t="s">
        <v>1820</v>
      </c>
      <c r="B911" s="4" t="s">
        <v>1821</v>
      </c>
      <c r="C911" s="5" t="n">
        <v>0</v>
      </c>
      <c r="D911" s="5" t="n">
        <v>54600</v>
      </c>
      <c r="E911" s="5" t="n">
        <v>54600</v>
      </c>
      <c r="F911" s="5" t="n">
        <v>0</v>
      </c>
    </row>
    <row r="912" customFormat="false" ht="12.75" hidden="false" customHeight="true" outlineLevel="0" collapsed="false">
      <c r="A912" s="4" t="s">
        <v>1822</v>
      </c>
      <c r="B912" s="4" t="s">
        <v>1823</v>
      </c>
      <c r="C912" s="5" t="n">
        <v>0</v>
      </c>
      <c r="D912" s="5" t="n">
        <v>28440</v>
      </c>
      <c r="E912" s="5" t="n">
        <v>28440</v>
      </c>
      <c r="F912" s="5" t="n">
        <v>0</v>
      </c>
    </row>
    <row r="913" customFormat="false" ht="12.75" hidden="false" customHeight="true" outlineLevel="0" collapsed="false">
      <c r="A913" s="4" t="s">
        <v>1824</v>
      </c>
      <c r="B913" s="4" t="s">
        <v>1825</v>
      </c>
      <c r="C913" s="5" t="n">
        <v>0</v>
      </c>
      <c r="D913" s="5" t="n">
        <v>59410</v>
      </c>
      <c r="E913" s="5" t="n">
        <v>59410</v>
      </c>
      <c r="F913" s="5" t="n">
        <v>0</v>
      </c>
    </row>
    <row r="914" customFormat="false" ht="12.75" hidden="false" customHeight="true" outlineLevel="0" collapsed="false">
      <c r="A914" s="4" t="s">
        <v>1826</v>
      </c>
      <c r="B914" s="4" t="s">
        <v>1827</v>
      </c>
      <c r="C914" s="5" t="n">
        <v>0</v>
      </c>
      <c r="D914" s="5" t="n">
        <v>78840</v>
      </c>
      <c r="E914" s="5" t="n">
        <v>78840</v>
      </c>
      <c r="F914" s="5" t="n">
        <v>0</v>
      </c>
    </row>
    <row r="915" customFormat="false" ht="12.75" hidden="false" customHeight="true" outlineLevel="0" collapsed="false">
      <c r="A915" s="4" t="s">
        <v>1828</v>
      </c>
      <c r="B915" s="4" t="s">
        <v>1829</v>
      </c>
      <c r="C915" s="5" t="n">
        <v>0</v>
      </c>
      <c r="D915" s="5" t="n">
        <v>28530</v>
      </c>
      <c r="E915" s="5" t="n">
        <v>28530</v>
      </c>
      <c r="F915" s="5" t="n">
        <v>0</v>
      </c>
    </row>
    <row r="916" customFormat="false" ht="12.75" hidden="false" customHeight="true" outlineLevel="0" collapsed="false">
      <c r="A916" s="4" t="s">
        <v>1830</v>
      </c>
      <c r="B916" s="4" t="s">
        <v>1831</v>
      </c>
      <c r="C916" s="5" t="n">
        <v>0</v>
      </c>
      <c r="D916" s="5" t="n">
        <v>65280</v>
      </c>
      <c r="E916" s="5" t="n">
        <v>65280</v>
      </c>
      <c r="F916" s="5" t="n">
        <v>0</v>
      </c>
    </row>
    <row r="917" customFormat="false" ht="12.75" hidden="false" customHeight="true" outlineLevel="0" collapsed="false">
      <c r="A917" s="4" t="s">
        <v>1832</v>
      </c>
      <c r="B917" s="4" t="s">
        <v>1833</v>
      </c>
      <c r="C917" s="5" t="n">
        <v>0</v>
      </c>
      <c r="D917" s="5" t="n">
        <v>149790</v>
      </c>
      <c r="E917" s="5" t="n">
        <v>149790</v>
      </c>
      <c r="F917" s="5" t="n">
        <v>0</v>
      </c>
    </row>
    <row r="918" customFormat="false" ht="12.75" hidden="false" customHeight="true" outlineLevel="0" collapsed="false">
      <c r="A918" s="4" t="s">
        <v>1834</v>
      </c>
      <c r="B918" s="4" t="s">
        <v>1835</v>
      </c>
      <c r="C918" s="5" t="n">
        <v>0</v>
      </c>
      <c r="D918" s="5" t="n">
        <v>76320</v>
      </c>
      <c r="E918" s="5" t="n">
        <v>76320</v>
      </c>
      <c r="F918" s="5" t="n">
        <v>0</v>
      </c>
    </row>
    <row r="919" customFormat="false" ht="12.75" hidden="false" customHeight="true" outlineLevel="0" collapsed="false">
      <c r="A919" s="4" t="s">
        <v>1836</v>
      </c>
      <c r="B919" s="4" t="s">
        <v>1837</v>
      </c>
      <c r="C919" s="5" t="n">
        <v>0</v>
      </c>
      <c r="D919" s="5" t="n">
        <v>7230</v>
      </c>
      <c r="E919" s="5" t="n">
        <v>7230</v>
      </c>
      <c r="F919" s="5" t="n">
        <v>0</v>
      </c>
    </row>
    <row r="920" customFormat="false" ht="12.75" hidden="false" customHeight="true" outlineLevel="0" collapsed="false">
      <c r="A920" s="4" t="s">
        <v>1838</v>
      </c>
      <c r="B920" s="4" t="s">
        <v>1839</v>
      </c>
      <c r="C920" s="5" t="n">
        <v>0</v>
      </c>
      <c r="D920" s="5" t="n">
        <v>62220</v>
      </c>
      <c r="E920" s="5" t="n">
        <v>62220</v>
      </c>
      <c r="F920" s="5" t="n">
        <v>0</v>
      </c>
    </row>
    <row r="921" customFormat="false" ht="12.75" hidden="false" customHeight="true" outlineLevel="0" collapsed="false">
      <c r="A921" s="4" t="s">
        <v>1840</v>
      </c>
      <c r="B921" s="4" t="s">
        <v>1841</v>
      </c>
      <c r="C921" s="5" t="n">
        <v>0</v>
      </c>
      <c r="D921" s="5" t="n">
        <v>80040</v>
      </c>
      <c r="E921" s="5" t="n">
        <v>80040</v>
      </c>
      <c r="F921" s="5" t="n">
        <v>0</v>
      </c>
    </row>
    <row r="922" customFormat="false" ht="12.75" hidden="false" customHeight="true" outlineLevel="0" collapsed="false">
      <c r="A922" s="4" t="s">
        <v>1842</v>
      </c>
      <c r="B922" s="4" t="s">
        <v>1843</v>
      </c>
      <c r="C922" s="5" t="n">
        <v>0</v>
      </c>
      <c r="D922" s="5" t="n">
        <v>36300</v>
      </c>
      <c r="E922" s="5" t="n">
        <v>36300</v>
      </c>
      <c r="F922" s="5" t="n">
        <v>0</v>
      </c>
    </row>
    <row r="923" customFormat="false" ht="12.75" hidden="false" customHeight="true" outlineLevel="0" collapsed="false">
      <c r="A923" s="4" t="s">
        <v>1844</v>
      </c>
      <c r="B923" s="4" t="s">
        <v>1845</v>
      </c>
      <c r="C923" s="5" t="n">
        <v>0</v>
      </c>
      <c r="D923" s="5" t="n">
        <v>16170</v>
      </c>
      <c r="E923" s="5" t="n">
        <v>16170</v>
      </c>
      <c r="F923" s="5" t="n">
        <v>0</v>
      </c>
    </row>
    <row r="924" customFormat="false" ht="12.75" hidden="false" customHeight="true" outlineLevel="0" collapsed="false">
      <c r="A924" s="4" t="s">
        <v>1846</v>
      </c>
      <c r="B924" s="4" t="s">
        <v>1847</v>
      </c>
      <c r="C924" s="5" t="n">
        <v>0</v>
      </c>
      <c r="D924" s="5" t="n">
        <v>20400</v>
      </c>
      <c r="E924" s="5" t="n">
        <v>20400</v>
      </c>
      <c r="F924" s="5" t="n">
        <v>0</v>
      </c>
    </row>
    <row r="925" customFormat="false" ht="12.75" hidden="false" customHeight="true" outlineLevel="0" collapsed="false">
      <c r="A925" s="4" t="s">
        <v>1848</v>
      </c>
      <c r="B925" s="4" t="s">
        <v>1849</v>
      </c>
      <c r="C925" s="5" t="n">
        <v>0</v>
      </c>
      <c r="D925" s="5" t="n">
        <v>14730</v>
      </c>
      <c r="E925" s="5" t="n">
        <v>14730</v>
      </c>
      <c r="F925" s="5" t="n">
        <v>0</v>
      </c>
    </row>
    <row r="926" customFormat="false" ht="12.75" hidden="false" customHeight="true" outlineLevel="0" collapsed="false">
      <c r="A926" s="4" t="s">
        <v>1850</v>
      </c>
      <c r="B926" s="4" t="s">
        <v>1851</v>
      </c>
      <c r="C926" s="5" t="n">
        <v>0</v>
      </c>
      <c r="D926" s="5" t="n">
        <v>840</v>
      </c>
      <c r="E926" s="5" t="n">
        <v>840</v>
      </c>
      <c r="F926" s="5" t="n">
        <v>0</v>
      </c>
    </row>
    <row r="927" customFormat="false" ht="12.75" hidden="false" customHeight="true" outlineLevel="0" collapsed="false">
      <c r="A927" s="4" t="s">
        <v>1852</v>
      </c>
      <c r="B927" s="4" t="s">
        <v>1853</v>
      </c>
      <c r="C927" s="5" t="n">
        <v>0</v>
      </c>
      <c r="D927" s="5" t="n">
        <v>33630</v>
      </c>
      <c r="E927" s="5" t="n">
        <v>33630</v>
      </c>
      <c r="F927" s="5" t="n">
        <v>0</v>
      </c>
    </row>
    <row r="928" customFormat="false" ht="12.75" hidden="false" customHeight="true" outlineLevel="0" collapsed="false">
      <c r="A928" s="4" t="s">
        <v>1854</v>
      </c>
      <c r="B928" s="4" t="s">
        <v>1855</v>
      </c>
      <c r="C928" s="5" t="n">
        <v>0</v>
      </c>
      <c r="D928" s="5" t="n">
        <v>29160</v>
      </c>
      <c r="E928" s="5" t="n">
        <v>29160</v>
      </c>
      <c r="F928" s="5" t="n">
        <v>0</v>
      </c>
    </row>
    <row r="929" customFormat="false" ht="12.75" hidden="false" customHeight="true" outlineLevel="0" collapsed="false">
      <c r="A929" s="4" t="s">
        <v>1856</v>
      </c>
      <c r="B929" s="4" t="s">
        <v>1857</v>
      </c>
      <c r="C929" s="5" t="n">
        <v>0</v>
      </c>
      <c r="D929" s="5" t="n">
        <v>13860</v>
      </c>
      <c r="E929" s="5" t="n">
        <v>13860</v>
      </c>
      <c r="F929" s="5" t="n">
        <v>0</v>
      </c>
    </row>
    <row r="930" customFormat="false" ht="12.75" hidden="false" customHeight="true" outlineLevel="0" collapsed="false">
      <c r="A930" s="4" t="s">
        <v>1858</v>
      </c>
      <c r="B930" s="4" t="s">
        <v>1859</v>
      </c>
      <c r="C930" s="5" t="n">
        <v>0</v>
      </c>
      <c r="D930" s="5" t="n">
        <v>49620</v>
      </c>
      <c r="E930" s="5" t="n">
        <v>49620</v>
      </c>
      <c r="F930" s="5" t="n">
        <v>0</v>
      </c>
    </row>
    <row r="931" customFormat="false" ht="12.75" hidden="false" customHeight="true" outlineLevel="0" collapsed="false">
      <c r="A931" s="4" t="s">
        <v>1860</v>
      </c>
      <c r="B931" s="4" t="s">
        <v>1861</v>
      </c>
      <c r="C931" s="5" t="n">
        <v>0</v>
      </c>
      <c r="D931" s="5" t="n">
        <v>67800</v>
      </c>
      <c r="E931" s="5" t="n">
        <v>67800</v>
      </c>
      <c r="F931" s="5" t="n">
        <v>0</v>
      </c>
    </row>
    <row r="932" customFormat="false" ht="12.75" hidden="false" customHeight="true" outlineLevel="0" collapsed="false">
      <c r="A932" s="4" t="s">
        <v>1862</v>
      </c>
      <c r="B932" s="4" t="s">
        <v>1863</v>
      </c>
      <c r="C932" s="5" t="n">
        <v>0</v>
      </c>
      <c r="D932" s="5" t="n">
        <v>91560</v>
      </c>
      <c r="E932" s="5" t="n">
        <v>91560</v>
      </c>
      <c r="F932" s="5" t="n">
        <v>0</v>
      </c>
    </row>
    <row r="933" customFormat="false" ht="12.75" hidden="false" customHeight="true" outlineLevel="0" collapsed="false">
      <c r="A933" s="4" t="s">
        <v>1864</v>
      </c>
      <c r="B933" s="4" t="s">
        <v>1865</v>
      </c>
      <c r="C933" s="5" t="n">
        <v>0</v>
      </c>
      <c r="D933" s="5" t="n">
        <v>35542</v>
      </c>
      <c r="E933" s="5" t="n">
        <v>35542</v>
      </c>
      <c r="F933" s="5" t="n">
        <v>0</v>
      </c>
    </row>
    <row r="934" customFormat="false" ht="12.75" hidden="false" customHeight="true" outlineLevel="0" collapsed="false">
      <c r="A934" s="4" t="s">
        <v>1866</v>
      </c>
      <c r="B934" s="4" t="s">
        <v>1867</v>
      </c>
      <c r="C934" s="5" t="n">
        <v>0</v>
      </c>
      <c r="D934" s="5" t="n">
        <v>14310</v>
      </c>
      <c r="E934" s="5" t="n">
        <v>14310</v>
      </c>
      <c r="F934" s="5" t="n">
        <v>0</v>
      </c>
    </row>
    <row r="935" customFormat="false" ht="12.75" hidden="false" customHeight="true" outlineLevel="0" collapsed="false">
      <c r="A935" s="4" t="s">
        <v>1868</v>
      </c>
      <c r="B935" s="4" t="s">
        <v>1869</v>
      </c>
      <c r="C935" s="5" t="n">
        <v>0</v>
      </c>
      <c r="D935" s="5" t="n">
        <v>1680</v>
      </c>
      <c r="E935" s="5" t="n">
        <v>1680</v>
      </c>
      <c r="F935" s="5" t="n">
        <v>0</v>
      </c>
    </row>
    <row r="936" customFormat="false" ht="12.75" hidden="false" customHeight="true" outlineLevel="0" collapsed="false">
      <c r="A936" s="4" t="s">
        <v>1870</v>
      </c>
      <c r="B936" s="4" t="s">
        <v>1871</v>
      </c>
      <c r="C936" s="5" t="n">
        <v>0</v>
      </c>
      <c r="D936" s="5" t="n">
        <v>4230</v>
      </c>
      <c r="E936" s="5" t="n">
        <v>4230</v>
      </c>
      <c r="F936" s="5" t="n">
        <v>0</v>
      </c>
    </row>
    <row r="937" customFormat="false" ht="12.75" hidden="false" customHeight="true" outlineLevel="0" collapsed="false">
      <c r="A937" s="4" t="s">
        <v>1872</v>
      </c>
      <c r="B937" s="4" t="s">
        <v>1873</v>
      </c>
      <c r="C937" s="5" t="n">
        <v>0</v>
      </c>
      <c r="D937" s="5" t="n">
        <v>6090</v>
      </c>
      <c r="E937" s="5" t="n">
        <v>6090</v>
      </c>
      <c r="F937" s="5" t="n">
        <v>0</v>
      </c>
    </row>
    <row r="938" customFormat="false" ht="12.75" hidden="false" customHeight="true" outlineLevel="0" collapsed="false">
      <c r="A938" s="4" t="s">
        <v>1874</v>
      </c>
      <c r="B938" s="4" t="s">
        <v>1875</v>
      </c>
      <c r="C938" s="5" t="n">
        <v>0</v>
      </c>
      <c r="D938" s="5" t="n">
        <v>35040</v>
      </c>
      <c r="E938" s="5" t="n">
        <v>35040</v>
      </c>
      <c r="F938" s="5" t="n">
        <v>0</v>
      </c>
    </row>
    <row r="939" customFormat="false" ht="12.75" hidden="false" customHeight="true" outlineLevel="0" collapsed="false">
      <c r="A939" s="4" t="s">
        <v>1876</v>
      </c>
      <c r="B939" s="4" t="s">
        <v>1877</v>
      </c>
      <c r="C939" s="5" t="n">
        <v>0</v>
      </c>
      <c r="D939" s="5" t="n">
        <v>4680</v>
      </c>
      <c r="E939" s="5" t="n">
        <v>4680</v>
      </c>
      <c r="F939" s="5" t="n">
        <v>0</v>
      </c>
    </row>
    <row r="940" customFormat="false" ht="12.75" hidden="false" customHeight="true" outlineLevel="0" collapsed="false">
      <c r="A940" s="4" t="s">
        <v>1878</v>
      </c>
      <c r="B940" s="4" t="s">
        <v>1879</v>
      </c>
      <c r="C940" s="5" t="n">
        <v>0</v>
      </c>
      <c r="D940" s="5" t="n">
        <v>38040</v>
      </c>
      <c r="E940" s="5" t="n">
        <v>38040</v>
      </c>
      <c r="F940" s="5" t="n">
        <v>0</v>
      </c>
    </row>
    <row r="941" customFormat="false" ht="12.75" hidden="false" customHeight="true" outlineLevel="0" collapsed="false">
      <c r="A941" s="4" t="s">
        <v>1880</v>
      </c>
      <c r="B941" s="4" t="s">
        <v>1807</v>
      </c>
      <c r="C941" s="5" t="n">
        <v>0</v>
      </c>
      <c r="D941" s="5" t="n">
        <v>41200</v>
      </c>
      <c r="E941" s="5" t="n">
        <v>41200</v>
      </c>
      <c r="F941" s="5" t="n">
        <v>0</v>
      </c>
    </row>
    <row r="942" customFormat="false" ht="12.75" hidden="false" customHeight="true" outlineLevel="0" collapsed="false">
      <c r="A942" s="4" t="s">
        <v>1881</v>
      </c>
      <c r="B942" s="4" t="s">
        <v>1882</v>
      </c>
      <c r="C942" s="5" t="n">
        <v>0</v>
      </c>
      <c r="D942" s="5" t="n">
        <v>7470</v>
      </c>
      <c r="E942" s="5" t="n">
        <v>7470</v>
      </c>
      <c r="F942" s="5" t="n">
        <v>0</v>
      </c>
    </row>
    <row r="943" customFormat="false" ht="12.75" hidden="false" customHeight="true" outlineLevel="0" collapsed="false">
      <c r="A943" s="4" t="s">
        <v>1883</v>
      </c>
      <c r="B943" s="4" t="s">
        <v>1884</v>
      </c>
      <c r="C943" s="5" t="n">
        <v>0</v>
      </c>
      <c r="D943" s="5" t="n">
        <v>15390</v>
      </c>
      <c r="E943" s="5" t="n">
        <v>15390</v>
      </c>
      <c r="F943" s="5" t="n">
        <v>0</v>
      </c>
    </row>
    <row r="944" customFormat="false" ht="12.75" hidden="false" customHeight="true" outlineLevel="0" collapsed="false">
      <c r="A944" s="4" t="s">
        <v>1885</v>
      </c>
      <c r="B944" s="4" t="s">
        <v>1886</v>
      </c>
      <c r="C944" s="5" t="n">
        <v>0</v>
      </c>
      <c r="D944" s="5" t="n">
        <v>38160</v>
      </c>
      <c r="E944" s="5" t="n">
        <v>38160</v>
      </c>
      <c r="F944" s="5" t="n">
        <v>0</v>
      </c>
    </row>
    <row r="945" customFormat="false" ht="12.75" hidden="false" customHeight="true" outlineLevel="0" collapsed="false">
      <c r="A945" s="4" t="s">
        <v>1887</v>
      </c>
      <c r="B945" s="4" t="s">
        <v>1888</v>
      </c>
      <c r="C945" s="5" t="n">
        <v>0</v>
      </c>
      <c r="D945" s="5" t="n">
        <v>5250</v>
      </c>
      <c r="E945" s="5" t="n">
        <v>5250</v>
      </c>
      <c r="F945" s="5" t="n">
        <v>0</v>
      </c>
    </row>
    <row r="946" customFormat="false" ht="12.75" hidden="false" customHeight="true" outlineLevel="0" collapsed="false">
      <c r="A946" s="4" t="s">
        <v>1889</v>
      </c>
      <c r="B946" s="4" t="s">
        <v>1890</v>
      </c>
      <c r="C946" s="5" t="n">
        <v>0</v>
      </c>
      <c r="D946" s="5" t="n">
        <v>57780</v>
      </c>
      <c r="E946" s="5" t="n">
        <v>57780</v>
      </c>
      <c r="F946" s="5" t="n">
        <v>0</v>
      </c>
    </row>
    <row r="947" customFormat="false" ht="12.75" hidden="false" customHeight="true" outlineLevel="0" collapsed="false">
      <c r="A947" s="4" t="s">
        <v>1891</v>
      </c>
      <c r="B947" s="4" t="s">
        <v>1892</v>
      </c>
      <c r="C947" s="5" t="n">
        <v>0</v>
      </c>
      <c r="D947" s="5" t="n">
        <v>22320</v>
      </c>
      <c r="E947" s="5" t="n">
        <v>22320</v>
      </c>
      <c r="F947" s="5" t="n">
        <v>0</v>
      </c>
    </row>
    <row r="948" customFormat="false" ht="12.75" hidden="false" customHeight="true" outlineLevel="0" collapsed="false">
      <c r="A948" s="4" t="s">
        <v>1893</v>
      </c>
      <c r="B948" s="4" t="s">
        <v>1894</v>
      </c>
      <c r="C948" s="5" t="n">
        <v>0</v>
      </c>
      <c r="D948" s="5" t="n">
        <v>17010</v>
      </c>
      <c r="E948" s="5" t="n">
        <v>17010</v>
      </c>
      <c r="F948" s="5" t="n">
        <v>0</v>
      </c>
    </row>
    <row r="949" customFormat="false" ht="12.75" hidden="false" customHeight="true" outlineLevel="0" collapsed="false">
      <c r="A949" s="4" t="s">
        <v>1895</v>
      </c>
      <c r="B949" s="4" t="s">
        <v>1896</v>
      </c>
      <c r="C949" s="5" t="n">
        <v>0</v>
      </c>
      <c r="D949" s="5" t="n">
        <v>27270</v>
      </c>
      <c r="E949" s="5" t="n">
        <v>27270</v>
      </c>
      <c r="F949" s="5" t="n">
        <v>0</v>
      </c>
    </row>
    <row r="950" customFormat="false" ht="12.75" hidden="false" customHeight="true" outlineLevel="0" collapsed="false">
      <c r="A950" s="4" t="s">
        <v>1897</v>
      </c>
      <c r="B950" s="4" t="s">
        <v>1898</v>
      </c>
      <c r="C950" s="5" t="n">
        <v>0</v>
      </c>
      <c r="D950" s="5" t="n">
        <v>18540.02</v>
      </c>
      <c r="E950" s="5" t="n">
        <v>18540.02</v>
      </c>
      <c r="F950" s="5" t="n">
        <v>0</v>
      </c>
    </row>
    <row r="951" customFormat="false" ht="12.75" hidden="false" customHeight="true" outlineLevel="0" collapsed="false">
      <c r="A951" s="4" t="s">
        <v>1899</v>
      </c>
      <c r="B951" s="4" t="s">
        <v>1900</v>
      </c>
      <c r="C951" s="5" t="n">
        <v>0</v>
      </c>
      <c r="D951" s="5" t="n">
        <v>60300</v>
      </c>
      <c r="E951" s="5" t="n">
        <v>60300</v>
      </c>
      <c r="F951" s="5" t="n">
        <v>0</v>
      </c>
    </row>
    <row r="952" customFormat="false" ht="12.75" hidden="false" customHeight="true" outlineLevel="0" collapsed="false">
      <c r="A952" s="4" t="s">
        <v>1901</v>
      </c>
      <c r="B952" s="4" t="s">
        <v>1902</v>
      </c>
      <c r="C952" s="5" t="n">
        <v>0</v>
      </c>
      <c r="D952" s="5" t="n">
        <v>15750</v>
      </c>
      <c r="E952" s="5" t="n">
        <v>15750</v>
      </c>
      <c r="F952" s="5" t="n">
        <v>0</v>
      </c>
    </row>
    <row r="953" customFormat="false" ht="12.75" hidden="false" customHeight="true" outlineLevel="0" collapsed="false">
      <c r="A953" s="4" t="s">
        <v>1903</v>
      </c>
      <c r="B953" s="4" t="s">
        <v>1904</v>
      </c>
      <c r="C953" s="5" t="n">
        <v>0</v>
      </c>
      <c r="D953" s="5" t="n">
        <v>24030</v>
      </c>
      <c r="E953" s="5" t="n">
        <v>24030</v>
      </c>
      <c r="F953" s="5" t="n">
        <v>0</v>
      </c>
    </row>
    <row r="954" customFormat="false" ht="12.75" hidden="false" customHeight="true" outlineLevel="0" collapsed="false">
      <c r="A954" s="4" t="s">
        <v>1905</v>
      </c>
      <c r="B954" s="4" t="s">
        <v>1906</v>
      </c>
      <c r="C954" s="5" t="n">
        <v>0</v>
      </c>
      <c r="D954" s="5" t="n">
        <v>140400.01</v>
      </c>
      <c r="E954" s="5" t="n">
        <v>140400.01</v>
      </c>
      <c r="F954" s="5" t="n">
        <v>0</v>
      </c>
    </row>
    <row r="955" customFormat="false" ht="12.75" hidden="false" customHeight="true" outlineLevel="0" collapsed="false">
      <c r="A955" s="4" t="s">
        <v>1907</v>
      </c>
      <c r="B955" s="4" t="s">
        <v>1908</v>
      </c>
      <c r="C955" s="5" t="n">
        <v>0</v>
      </c>
      <c r="D955" s="5" t="n">
        <v>8640</v>
      </c>
      <c r="E955" s="5" t="n">
        <v>8640</v>
      </c>
      <c r="F955" s="5" t="n">
        <v>0</v>
      </c>
    </row>
    <row r="956" customFormat="false" ht="12.75" hidden="false" customHeight="true" outlineLevel="0" collapsed="false">
      <c r="A956" s="4" t="s">
        <v>1909</v>
      </c>
      <c r="B956" s="4" t="s">
        <v>1910</v>
      </c>
      <c r="C956" s="5" t="n">
        <v>0</v>
      </c>
      <c r="D956" s="5" t="n">
        <v>15930</v>
      </c>
      <c r="E956" s="5" t="n">
        <v>15930</v>
      </c>
      <c r="F956" s="5" t="n">
        <v>0</v>
      </c>
    </row>
    <row r="957" customFormat="false" ht="12.75" hidden="false" customHeight="true" outlineLevel="0" collapsed="false">
      <c r="A957" s="4" t="s">
        <v>1911</v>
      </c>
      <c r="B957" s="4" t="s">
        <v>1912</v>
      </c>
      <c r="C957" s="5" t="n">
        <v>0</v>
      </c>
      <c r="D957" s="5" t="n">
        <v>35730</v>
      </c>
      <c r="E957" s="5" t="n">
        <v>35730</v>
      </c>
      <c r="F957" s="5" t="n">
        <v>0</v>
      </c>
    </row>
    <row r="958" customFormat="false" ht="12.75" hidden="false" customHeight="true" outlineLevel="0" collapsed="false">
      <c r="A958" s="4" t="s">
        <v>1913</v>
      </c>
      <c r="B958" s="4" t="s">
        <v>1914</v>
      </c>
      <c r="C958" s="5" t="n">
        <v>0</v>
      </c>
      <c r="D958" s="5" t="n">
        <v>5400</v>
      </c>
      <c r="E958" s="5" t="n">
        <v>5400</v>
      </c>
      <c r="F958" s="5" t="n">
        <v>0</v>
      </c>
    </row>
    <row r="959" customFormat="false" ht="12.75" hidden="false" customHeight="true" outlineLevel="0" collapsed="false">
      <c r="A959" s="4" t="s">
        <v>1915</v>
      </c>
      <c r="B959" s="4" t="s">
        <v>1916</v>
      </c>
      <c r="C959" s="5" t="n">
        <v>0</v>
      </c>
      <c r="D959" s="5" t="n">
        <v>15660</v>
      </c>
      <c r="E959" s="5" t="n">
        <v>15660</v>
      </c>
      <c r="F959" s="5" t="n">
        <v>0</v>
      </c>
    </row>
    <row r="960" customFormat="false" ht="12.75" hidden="false" customHeight="true" outlineLevel="0" collapsed="false">
      <c r="A960" s="4" t="s">
        <v>1917</v>
      </c>
      <c r="B960" s="4" t="s">
        <v>1918</v>
      </c>
      <c r="C960" s="5" t="n">
        <v>0</v>
      </c>
      <c r="D960" s="5" t="n">
        <v>5400</v>
      </c>
      <c r="E960" s="5" t="n">
        <v>5400</v>
      </c>
      <c r="F960" s="5" t="n">
        <v>0</v>
      </c>
    </row>
    <row r="961" customFormat="false" ht="12.75" hidden="false" customHeight="true" outlineLevel="0" collapsed="false">
      <c r="A961" s="4" t="s">
        <v>1919</v>
      </c>
      <c r="B961" s="4" t="s">
        <v>1920</v>
      </c>
      <c r="C961" s="5" t="n">
        <v>0</v>
      </c>
      <c r="D961" s="5" t="n">
        <v>36360</v>
      </c>
      <c r="E961" s="5" t="n">
        <v>36360</v>
      </c>
      <c r="F961" s="5" t="n">
        <v>0</v>
      </c>
    </row>
    <row r="962" customFormat="false" ht="12.75" hidden="false" customHeight="true" outlineLevel="0" collapsed="false">
      <c r="A962" s="4" t="s">
        <v>1921</v>
      </c>
      <c r="B962" s="4" t="s">
        <v>1922</v>
      </c>
      <c r="C962" s="5" t="n">
        <v>0</v>
      </c>
      <c r="D962" s="5" t="n">
        <v>17460</v>
      </c>
      <c r="E962" s="5" t="n">
        <v>17460</v>
      </c>
      <c r="F962" s="5" t="n">
        <v>0</v>
      </c>
    </row>
    <row r="963" customFormat="false" ht="12.75" hidden="false" customHeight="true" outlineLevel="0" collapsed="false">
      <c r="A963" s="4" t="s">
        <v>1923</v>
      </c>
      <c r="B963" s="4" t="s">
        <v>1924</v>
      </c>
      <c r="C963" s="5" t="n">
        <v>0</v>
      </c>
      <c r="D963" s="5" t="n">
        <v>10260</v>
      </c>
      <c r="E963" s="5" t="n">
        <v>10260</v>
      </c>
      <c r="F963" s="5" t="n">
        <v>0</v>
      </c>
    </row>
    <row r="964" customFormat="false" ht="12.75" hidden="false" customHeight="true" outlineLevel="0" collapsed="false">
      <c r="A964" s="4" t="s">
        <v>1925</v>
      </c>
      <c r="B964" s="4" t="s">
        <v>1926</v>
      </c>
      <c r="C964" s="5" t="n">
        <v>0</v>
      </c>
      <c r="D964" s="5" t="n">
        <v>21240</v>
      </c>
      <c r="E964" s="5" t="n">
        <v>21240</v>
      </c>
      <c r="F964" s="5" t="n">
        <v>0</v>
      </c>
    </row>
    <row r="965" customFormat="false" ht="12.75" hidden="false" customHeight="true" outlineLevel="0" collapsed="false">
      <c r="A965" s="4" t="s">
        <v>1927</v>
      </c>
      <c r="B965" s="4" t="s">
        <v>1928</v>
      </c>
      <c r="C965" s="5" t="n">
        <v>0</v>
      </c>
      <c r="D965" s="5" t="n">
        <v>19800</v>
      </c>
      <c r="E965" s="5" t="n">
        <v>19800</v>
      </c>
      <c r="F965" s="5" t="n">
        <v>0</v>
      </c>
    </row>
    <row r="966" customFormat="false" ht="12.75" hidden="false" customHeight="true" outlineLevel="0" collapsed="false">
      <c r="A966" s="4" t="s">
        <v>1929</v>
      </c>
      <c r="B966" s="4" t="s">
        <v>1930</v>
      </c>
      <c r="C966" s="5" t="n">
        <v>0</v>
      </c>
      <c r="D966" s="5" t="n">
        <v>7110</v>
      </c>
      <c r="E966" s="5" t="n">
        <v>7110</v>
      </c>
      <c r="F966" s="5" t="n">
        <v>0</v>
      </c>
    </row>
    <row r="967" customFormat="false" ht="12.75" hidden="false" customHeight="true" outlineLevel="0" collapsed="false">
      <c r="A967" s="4" t="s">
        <v>1931</v>
      </c>
      <c r="B967" s="4" t="s">
        <v>1932</v>
      </c>
      <c r="C967" s="5" t="n">
        <v>0</v>
      </c>
      <c r="D967" s="5" t="n">
        <v>19170</v>
      </c>
      <c r="E967" s="5" t="n">
        <v>19170</v>
      </c>
      <c r="F967" s="5" t="n">
        <v>0</v>
      </c>
    </row>
    <row r="968" customFormat="false" ht="12.75" hidden="false" customHeight="true" outlineLevel="0" collapsed="false">
      <c r="A968" s="4" t="s">
        <v>1933</v>
      </c>
      <c r="B968" s="4" t="s">
        <v>1934</v>
      </c>
      <c r="C968" s="5" t="n">
        <v>0</v>
      </c>
      <c r="D968" s="5" t="n">
        <v>40380</v>
      </c>
      <c r="E968" s="5" t="n">
        <v>40380</v>
      </c>
      <c r="F968" s="5" t="n">
        <v>0</v>
      </c>
    </row>
    <row r="969" customFormat="false" ht="12.75" hidden="false" customHeight="true" outlineLevel="0" collapsed="false">
      <c r="A969" s="4" t="s">
        <v>1935</v>
      </c>
      <c r="B969" s="4" t="s">
        <v>1936</v>
      </c>
      <c r="C969" s="5" t="n">
        <v>0</v>
      </c>
      <c r="D969" s="5" t="n">
        <v>14070</v>
      </c>
      <c r="E969" s="5" t="n">
        <v>14070</v>
      </c>
      <c r="F969" s="5" t="n">
        <v>0</v>
      </c>
    </row>
    <row r="970" customFormat="false" ht="12.75" hidden="false" customHeight="true" outlineLevel="0" collapsed="false">
      <c r="A970" s="4" t="s">
        <v>1937</v>
      </c>
      <c r="B970" s="4" t="s">
        <v>1938</v>
      </c>
      <c r="C970" s="5" t="n">
        <v>0</v>
      </c>
      <c r="D970" s="5" t="n">
        <v>26380</v>
      </c>
      <c r="E970" s="5" t="n">
        <v>26380</v>
      </c>
      <c r="F970" s="5" t="n">
        <v>0</v>
      </c>
    </row>
    <row r="971" customFormat="false" ht="12.75" hidden="false" customHeight="true" outlineLevel="0" collapsed="false">
      <c r="A971" s="4" t="s">
        <v>1939</v>
      </c>
      <c r="B971" s="4" t="s">
        <v>1940</v>
      </c>
      <c r="C971" s="5" t="n">
        <v>0</v>
      </c>
      <c r="D971" s="5" t="n">
        <v>13740</v>
      </c>
      <c r="E971" s="5" t="n">
        <v>13740</v>
      </c>
      <c r="F971" s="5" t="n">
        <v>0</v>
      </c>
    </row>
    <row r="972" customFormat="false" ht="12.75" hidden="false" customHeight="true" outlineLevel="0" collapsed="false">
      <c r="A972" s="4" t="s">
        <v>1941</v>
      </c>
      <c r="B972" s="4" t="s">
        <v>1942</v>
      </c>
      <c r="C972" s="5" t="n">
        <v>0</v>
      </c>
      <c r="D972" s="5" t="n">
        <v>4860</v>
      </c>
      <c r="E972" s="5" t="n">
        <v>4860</v>
      </c>
      <c r="F972" s="5" t="n">
        <v>0</v>
      </c>
    </row>
    <row r="973" customFormat="false" ht="12.75" hidden="false" customHeight="true" outlineLevel="0" collapsed="false">
      <c r="A973" s="4" t="s">
        <v>1943</v>
      </c>
      <c r="B973" s="4" t="s">
        <v>1944</v>
      </c>
      <c r="C973" s="5" t="n">
        <v>0</v>
      </c>
      <c r="D973" s="5" t="n">
        <v>39270</v>
      </c>
      <c r="E973" s="5" t="n">
        <v>39270</v>
      </c>
      <c r="F973" s="5" t="n">
        <v>0</v>
      </c>
    </row>
    <row r="974" customFormat="false" ht="12.75" hidden="false" customHeight="true" outlineLevel="0" collapsed="false">
      <c r="A974" s="4" t="s">
        <v>1945</v>
      </c>
      <c r="B974" s="4" t="s">
        <v>1946</v>
      </c>
      <c r="C974" s="5" t="n">
        <v>0</v>
      </c>
      <c r="D974" s="5" t="n">
        <v>67410</v>
      </c>
      <c r="E974" s="5" t="n">
        <v>67410</v>
      </c>
      <c r="F974" s="5" t="n">
        <v>0</v>
      </c>
    </row>
    <row r="975" customFormat="false" ht="12.75" hidden="false" customHeight="true" outlineLevel="0" collapsed="false">
      <c r="A975" s="4" t="s">
        <v>1947</v>
      </c>
      <c r="B975" s="4" t="s">
        <v>1948</v>
      </c>
      <c r="C975" s="5" t="n">
        <v>0</v>
      </c>
      <c r="D975" s="5" t="n">
        <v>22500</v>
      </c>
      <c r="E975" s="5" t="n">
        <v>22500</v>
      </c>
      <c r="F975" s="5" t="n">
        <v>0</v>
      </c>
    </row>
    <row r="976" customFormat="false" ht="12.75" hidden="false" customHeight="true" outlineLevel="0" collapsed="false">
      <c r="A976" s="4" t="s">
        <v>1949</v>
      </c>
      <c r="B976" s="4" t="s">
        <v>1950</v>
      </c>
      <c r="C976" s="5" t="n">
        <v>0</v>
      </c>
      <c r="D976" s="5" t="n">
        <v>15060</v>
      </c>
      <c r="E976" s="5" t="n">
        <v>15060</v>
      </c>
      <c r="F976" s="5" t="n">
        <v>0</v>
      </c>
    </row>
    <row r="977" customFormat="false" ht="12.75" hidden="false" customHeight="true" outlineLevel="0" collapsed="false">
      <c r="A977" s="4" t="s">
        <v>1951</v>
      </c>
      <c r="B977" s="4" t="s">
        <v>1952</v>
      </c>
      <c r="C977" s="5" t="n">
        <v>0</v>
      </c>
      <c r="D977" s="5" t="n">
        <v>16740</v>
      </c>
      <c r="E977" s="5" t="n">
        <v>16740</v>
      </c>
      <c r="F977" s="5" t="n">
        <v>0</v>
      </c>
    </row>
    <row r="978" customFormat="false" ht="12.75" hidden="false" customHeight="true" outlineLevel="0" collapsed="false">
      <c r="A978" s="4" t="s">
        <v>1953</v>
      </c>
      <c r="B978" s="4" t="s">
        <v>1954</v>
      </c>
      <c r="C978" s="5" t="n">
        <v>0</v>
      </c>
      <c r="D978" s="5" t="n">
        <v>26310</v>
      </c>
      <c r="E978" s="5" t="n">
        <v>26310</v>
      </c>
      <c r="F978" s="5" t="n">
        <v>0</v>
      </c>
    </row>
    <row r="979" customFormat="false" ht="12.75" hidden="false" customHeight="true" outlineLevel="0" collapsed="false">
      <c r="A979" s="4" t="s">
        <v>1955</v>
      </c>
      <c r="B979" s="4" t="s">
        <v>1956</v>
      </c>
      <c r="C979" s="5" t="n">
        <v>0</v>
      </c>
      <c r="D979" s="5" t="n">
        <v>9720</v>
      </c>
      <c r="E979" s="5" t="n">
        <v>9720</v>
      </c>
      <c r="F979" s="5" t="n">
        <v>0</v>
      </c>
    </row>
    <row r="980" customFormat="false" ht="12.75" hidden="false" customHeight="true" outlineLevel="0" collapsed="false">
      <c r="A980" s="4" t="s">
        <v>1957</v>
      </c>
      <c r="B980" s="4" t="s">
        <v>1958</v>
      </c>
      <c r="C980" s="5" t="n">
        <v>0</v>
      </c>
      <c r="D980" s="5" t="n">
        <v>15780</v>
      </c>
      <c r="E980" s="5" t="n">
        <v>15780</v>
      </c>
      <c r="F980" s="5" t="n">
        <v>0</v>
      </c>
    </row>
    <row r="981" customFormat="false" ht="12.75" hidden="false" customHeight="true" outlineLevel="0" collapsed="false">
      <c r="A981" s="4" t="s">
        <v>1959</v>
      </c>
      <c r="B981" s="4" t="s">
        <v>1960</v>
      </c>
      <c r="C981" s="5" t="n">
        <v>0</v>
      </c>
      <c r="D981" s="5" t="n">
        <v>24330</v>
      </c>
      <c r="E981" s="5" t="n">
        <v>24330</v>
      </c>
      <c r="F981" s="5" t="n">
        <v>0</v>
      </c>
    </row>
    <row r="982" customFormat="false" ht="12.75" hidden="false" customHeight="true" outlineLevel="0" collapsed="false">
      <c r="A982" s="4" t="s">
        <v>1961</v>
      </c>
      <c r="B982" s="4" t="s">
        <v>1962</v>
      </c>
      <c r="C982" s="5" t="n">
        <v>0</v>
      </c>
      <c r="D982" s="5" t="n">
        <v>10080</v>
      </c>
      <c r="E982" s="5" t="n">
        <v>10080</v>
      </c>
      <c r="F982" s="5" t="n">
        <v>0</v>
      </c>
    </row>
    <row r="983" customFormat="false" ht="12.75" hidden="false" customHeight="true" outlineLevel="0" collapsed="false">
      <c r="A983" s="4" t="s">
        <v>1963</v>
      </c>
      <c r="B983" s="4" t="s">
        <v>1964</v>
      </c>
      <c r="C983" s="5" t="n">
        <v>0</v>
      </c>
      <c r="D983" s="5" t="n">
        <v>2700</v>
      </c>
      <c r="E983" s="5" t="n">
        <v>2700</v>
      </c>
      <c r="F983" s="5" t="n">
        <v>0</v>
      </c>
    </row>
    <row r="984" customFormat="false" ht="12.75" hidden="false" customHeight="true" outlineLevel="0" collapsed="false">
      <c r="A984" s="4" t="s">
        <v>1965</v>
      </c>
      <c r="B984" s="4" t="s">
        <v>1966</v>
      </c>
      <c r="C984" s="5" t="n">
        <v>0</v>
      </c>
      <c r="D984" s="5" t="n">
        <v>10260</v>
      </c>
      <c r="E984" s="5" t="n">
        <v>10260</v>
      </c>
      <c r="F984" s="5" t="n">
        <v>0</v>
      </c>
    </row>
    <row r="985" customFormat="false" ht="12.75" hidden="false" customHeight="true" outlineLevel="0" collapsed="false">
      <c r="A985" s="4" t="s">
        <v>1967</v>
      </c>
      <c r="B985" s="4" t="s">
        <v>1968</v>
      </c>
      <c r="C985" s="5" t="n">
        <v>0</v>
      </c>
      <c r="D985" s="5" t="n">
        <v>750</v>
      </c>
      <c r="E985" s="5" t="n">
        <v>750</v>
      </c>
      <c r="F985" s="5" t="n">
        <v>0</v>
      </c>
    </row>
    <row r="986" customFormat="false" ht="12.75" hidden="false" customHeight="true" outlineLevel="0" collapsed="false">
      <c r="A986" s="4" t="s">
        <v>1969</v>
      </c>
      <c r="B986" s="4" t="s">
        <v>1970</v>
      </c>
      <c r="C986" s="5" t="n">
        <v>0</v>
      </c>
      <c r="D986" s="5" t="n">
        <v>28050</v>
      </c>
      <c r="E986" s="5" t="n">
        <v>28050</v>
      </c>
      <c r="F986" s="5" t="n">
        <v>0</v>
      </c>
    </row>
    <row r="987" customFormat="false" ht="12.75" hidden="false" customHeight="true" outlineLevel="0" collapsed="false">
      <c r="A987" s="4" t="s">
        <v>1971</v>
      </c>
      <c r="B987" s="4" t="s">
        <v>1972</v>
      </c>
      <c r="C987" s="5" t="n">
        <v>0</v>
      </c>
      <c r="D987" s="5" t="n">
        <v>23190</v>
      </c>
      <c r="E987" s="5" t="n">
        <v>23190</v>
      </c>
      <c r="F987" s="5" t="n">
        <v>0</v>
      </c>
    </row>
    <row r="988" customFormat="false" ht="12.75" hidden="false" customHeight="true" outlineLevel="0" collapsed="false">
      <c r="A988" s="4" t="s">
        <v>1973</v>
      </c>
      <c r="B988" s="4" t="s">
        <v>1974</v>
      </c>
      <c r="C988" s="5" t="n">
        <v>0</v>
      </c>
      <c r="D988" s="5" t="n">
        <v>44880</v>
      </c>
      <c r="E988" s="5" t="n">
        <v>44880</v>
      </c>
      <c r="F988" s="5" t="n">
        <v>0</v>
      </c>
    </row>
    <row r="989" customFormat="false" ht="12.75" hidden="false" customHeight="true" outlineLevel="0" collapsed="false">
      <c r="A989" s="4" t="s">
        <v>1975</v>
      </c>
      <c r="B989" s="4" t="s">
        <v>1976</v>
      </c>
      <c r="C989" s="5" t="n">
        <v>0</v>
      </c>
      <c r="D989" s="5" t="n">
        <v>61770</v>
      </c>
      <c r="E989" s="5" t="n">
        <v>61770</v>
      </c>
      <c r="F989" s="5" t="n">
        <v>0</v>
      </c>
    </row>
    <row r="990" customFormat="false" ht="12.75" hidden="false" customHeight="true" outlineLevel="0" collapsed="false">
      <c r="A990" s="4" t="s">
        <v>1977</v>
      </c>
      <c r="B990" s="4" t="s">
        <v>1978</v>
      </c>
      <c r="C990" s="5" t="n">
        <v>0</v>
      </c>
      <c r="D990" s="5" t="n">
        <v>13200</v>
      </c>
      <c r="E990" s="5" t="n">
        <v>13200</v>
      </c>
      <c r="F990" s="5" t="n">
        <v>0</v>
      </c>
    </row>
    <row r="991" customFormat="false" ht="12.75" hidden="false" customHeight="true" outlineLevel="0" collapsed="false">
      <c r="A991" s="4" t="s">
        <v>1979</v>
      </c>
      <c r="B991" s="4" t="s">
        <v>1980</v>
      </c>
      <c r="C991" s="5" t="n">
        <v>0</v>
      </c>
      <c r="D991" s="5" t="n">
        <v>3180</v>
      </c>
      <c r="E991" s="5" t="n">
        <v>3180</v>
      </c>
      <c r="F991" s="5" t="n">
        <v>0</v>
      </c>
    </row>
    <row r="992" customFormat="false" ht="12.75" hidden="false" customHeight="true" outlineLevel="0" collapsed="false">
      <c r="A992" s="4" t="s">
        <v>1981</v>
      </c>
      <c r="B992" s="4" t="s">
        <v>1982</v>
      </c>
      <c r="C992" s="5" t="n">
        <v>0</v>
      </c>
      <c r="D992" s="5" t="n">
        <v>3270</v>
      </c>
      <c r="E992" s="5" t="n">
        <v>3270</v>
      </c>
      <c r="F992" s="5" t="n">
        <v>0</v>
      </c>
    </row>
    <row r="993" customFormat="false" ht="12.75" hidden="false" customHeight="true" outlineLevel="0" collapsed="false">
      <c r="A993" s="4" t="s">
        <v>1983</v>
      </c>
      <c r="B993" s="4" t="s">
        <v>1984</v>
      </c>
      <c r="C993" s="5" t="n">
        <v>0</v>
      </c>
      <c r="D993" s="5" t="n">
        <v>42720</v>
      </c>
      <c r="E993" s="5" t="n">
        <v>42720</v>
      </c>
      <c r="F993" s="5" t="n">
        <v>0</v>
      </c>
    </row>
    <row r="994" customFormat="false" ht="12.75" hidden="false" customHeight="true" outlineLevel="0" collapsed="false">
      <c r="A994" s="4" t="s">
        <v>1985</v>
      </c>
      <c r="B994" s="4" t="s">
        <v>1986</v>
      </c>
      <c r="C994" s="5" t="n">
        <v>0</v>
      </c>
      <c r="D994" s="5" t="n">
        <v>8610</v>
      </c>
      <c r="E994" s="5" t="n">
        <v>8610</v>
      </c>
      <c r="F994" s="5" t="n">
        <v>0</v>
      </c>
    </row>
    <row r="995" customFormat="false" ht="12.75" hidden="false" customHeight="true" outlineLevel="0" collapsed="false">
      <c r="A995" s="4" t="s">
        <v>1987</v>
      </c>
      <c r="B995" s="4" t="s">
        <v>1988</v>
      </c>
      <c r="C995" s="5" t="n">
        <v>0</v>
      </c>
      <c r="D995" s="5" t="n">
        <v>28980</v>
      </c>
      <c r="E995" s="5" t="n">
        <v>28980</v>
      </c>
      <c r="F995" s="5" t="n">
        <v>0</v>
      </c>
    </row>
    <row r="996" customFormat="false" ht="12.75" hidden="false" customHeight="true" outlineLevel="0" collapsed="false">
      <c r="A996" s="4" t="s">
        <v>1989</v>
      </c>
      <c r="B996" s="4" t="s">
        <v>1990</v>
      </c>
      <c r="C996" s="5" t="n">
        <v>0</v>
      </c>
      <c r="D996" s="5" t="n">
        <v>68040</v>
      </c>
      <c r="E996" s="5" t="n">
        <v>68040</v>
      </c>
      <c r="F996" s="5" t="n">
        <v>0</v>
      </c>
    </row>
    <row r="997" customFormat="false" ht="12.75" hidden="false" customHeight="true" outlineLevel="0" collapsed="false">
      <c r="A997" s="4" t="s">
        <v>1991</v>
      </c>
      <c r="B997" s="4" t="s">
        <v>1992</v>
      </c>
      <c r="C997" s="5" t="n">
        <v>0</v>
      </c>
      <c r="D997" s="5" t="n">
        <v>31830</v>
      </c>
      <c r="E997" s="5" t="n">
        <v>31830</v>
      </c>
      <c r="F997" s="5" t="n">
        <v>0</v>
      </c>
    </row>
    <row r="998" customFormat="false" ht="12.75" hidden="false" customHeight="true" outlineLevel="0" collapsed="false">
      <c r="A998" s="4" t="s">
        <v>1993</v>
      </c>
      <c r="B998" s="4" t="s">
        <v>1994</v>
      </c>
      <c r="C998" s="5" t="n">
        <v>0</v>
      </c>
      <c r="D998" s="5" t="n">
        <v>3000</v>
      </c>
      <c r="E998" s="5" t="n">
        <v>3000</v>
      </c>
      <c r="F998" s="5" t="n">
        <v>0</v>
      </c>
    </row>
    <row r="999" customFormat="false" ht="12.75" hidden="false" customHeight="true" outlineLevel="0" collapsed="false">
      <c r="A999" s="4" t="s">
        <v>1995</v>
      </c>
      <c r="B999" s="4" t="s">
        <v>1996</v>
      </c>
      <c r="C999" s="5" t="n">
        <v>0</v>
      </c>
      <c r="D999" s="5" t="n">
        <v>3360</v>
      </c>
      <c r="E999" s="5" t="n">
        <v>3360</v>
      </c>
      <c r="F999" s="5" t="n">
        <v>0</v>
      </c>
    </row>
    <row r="1000" customFormat="false" ht="12.75" hidden="false" customHeight="true" outlineLevel="0" collapsed="false">
      <c r="A1000" s="4" t="s">
        <v>1997</v>
      </c>
      <c r="B1000" s="4" t="s">
        <v>1998</v>
      </c>
      <c r="C1000" s="5" t="n">
        <v>0</v>
      </c>
      <c r="D1000" s="5" t="n">
        <v>3930</v>
      </c>
      <c r="E1000" s="5" t="n">
        <v>3930</v>
      </c>
      <c r="F1000" s="5" t="n">
        <v>0</v>
      </c>
    </row>
    <row r="1001" customFormat="false" ht="12.75" hidden="false" customHeight="true" outlineLevel="0" collapsed="false">
      <c r="A1001" s="4" t="s">
        <v>1999</v>
      </c>
      <c r="B1001" s="4" t="s">
        <v>2000</v>
      </c>
      <c r="C1001" s="5" t="n">
        <v>0</v>
      </c>
      <c r="D1001" s="5" t="n">
        <v>41390</v>
      </c>
      <c r="E1001" s="5" t="n">
        <v>41390</v>
      </c>
      <c r="F1001" s="5" t="n">
        <v>0</v>
      </c>
    </row>
    <row r="1002" customFormat="false" ht="12.75" hidden="false" customHeight="true" outlineLevel="0" collapsed="false">
      <c r="A1002" s="4" t="s">
        <v>2001</v>
      </c>
      <c r="B1002" s="4" t="s">
        <v>2002</v>
      </c>
      <c r="C1002" s="5" t="n">
        <v>0</v>
      </c>
      <c r="D1002" s="5" t="n">
        <v>70500</v>
      </c>
      <c r="E1002" s="5" t="n">
        <v>70500</v>
      </c>
      <c r="F1002" s="5" t="n">
        <v>0</v>
      </c>
    </row>
    <row r="1003" customFormat="false" ht="12.75" hidden="false" customHeight="true" outlineLevel="0" collapsed="false">
      <c r="A1003" s="4" t="s">
        <v>2003</v>
      </c>
      <c r="B1003" s="4" t="s">
        <v>2004</v>
      </c>
      <c r="C1003" s="5" t="n">
        <v>0</v>
      </c>
      <c r="D1003" s="5" t="n">
        <v>11880</v>
      </c>
      <c r="E1003" s="5" t="n">
        <v>11880</v>
      </c>
      <c r="F1003" s="5" t="n">
        <v>0</v>
      </c>
    </row>
    <row r="1004" customFormat="false" ht="12.75" hidden="false" customHeight="true" outlineLevel="0" collapsed="false">
      <c r="A1004" s="4" t="s">
        <v>2005</v>
      </c>
      <c r="B1004" s="4" t="s">
        <v>2006</v>
      </c>
      <c r="C1004" s="5" t="n">
        <v>-0.01</v>
      </c>
      <c r="D1004" s="5" t="n">
        <v>104400.03</v>
      </c>
      <c r="E1004" s="5" t="n">
        <v>104400.02</v>
      </c>
      <c r="F1004" s="5" t="n">
        <v>-0.02</v>
      </c>
    </row>
    <row r="1005" customFormat="false" ht="12.75" hidden="false" customHeight="true" outlineLevel="0" collapsed="false">
      <c r="A1005" s="4" t="s">
        <v>2007</v>
      </c>
      <c r="B1005" s="4" t="s">
        <v>2008</v>
      </c>
      <c r="C1005" s="5" t="n">
        <v>0</v>
      </c>
      <c r="D1005" s="5" t="n">
        <v>9270</v>
      </c>
      <c r="E1005" s="5" t="n">
        <v>9270</v>
      </c>
      <c r="F1005" s="5" t="n">
        <v>0</v>
      </c>
    </row>
    <row r="1006" customFormat="false" ht="12.75" hidden="false" customHeight="true" outlineLevel="0" collapsed="false">
      <c r="A1006" s="4" t="s">
        <v>2009</v>
      </c>
      <c r="B1006" s="4" t="s">
        <v>2010</v>
      </c>
      <c r="C1006" s="5" t="n">
        <v>0</v>
      </c>
      <c r="D1006" s="5" t="n">
        <v>64650</v>
      </c>
      <c r="E1006" s="5" t="n">
        <v>64650</v>
      </c>
      <c r="F1006" s="5" t="n">
        <v>0</v>
      </c>
    </row>
    <row r="1007" customFormat="false" ht="12.75" hidden="false" customHeight="true" outlineLevel="0" collapsed="false">
      <c r="A1007" s="4" t="s">
        <v>2011</v>
      </c>
      <c r="B1007" s="4" t="s">
        <v>2012</v>
      </c>
      <c r="C1007" s="5" t="n">
        <v>0</v>
      </c>
      <c r="D1007" s="5" t="n">
        <v>6525</v>
      </c>
      <c r="E1007" s="5" t="n">
        <v>6525</v>
      </c>
      <c r="F1007" s="5" t="n">
        <v>0</v>
      </c>
    </row>
    <row r="1008" customFormat="false" ht="12.75" hidden="false" customHeight="true" outlineLevel="0" collapsed="false">
      <c r="A1008" s="4" t="s">
        <v>2013</v>
      </c>
      <c r="B1008" s="4" t="s">
        <v>2014</v>
      </c>
      <c r="C1008" s="5" t="n">
        <v>0</v>
      </c>
      <c r="D1008" s="5" t="n">
        <v>59400.03</v>
      </c>
      <c r="E1008" s="5" t="n">
        <v>59400.01</v>
      </c>
      <c r="F1008" s="5" t="n">
        <v>-0.02</v>
      </c>
    </row>
    <row r="1009" customFormat="false" ht="12.75" hidden="false" customHeight="true" outlineLevel="0" collapsed="false">
      <c r="A1009" s="4" t="s">
        <v>2015</v>
      </c>
      <c r="B1009" s="4" t="s">
        <v>2016</v>
      </c>
      <c r="C1009" s="5" t="n">
        <v>0</v>
      </c>
      <c r="D1009" s="5" t="n">
        <v>24210</v>
      </c>
      <c r="E1009" s="5" t="n">
        <v>24210</v>
      </c>
      <c r="F1009" s="5" t="n">
        <v>0</v>
      </c>
    </row>
    <row r="1010" customFormat="false" ht="12.75" hidden="false" customHeight="true" outlineLevel="0" collapsed="false">
      <c r="A1010" s="4" t="s">
        <v>2017</v>
      </c>
      <c r="B1010" s="4" t="s">
        <v>2018</v>
      </c>
      <c r="C1010" s="5" t="n">
        <v>0</v>
      </c>
      <c r="D1010" s="5" t="n">
        <v>47070</v>
      </c>
      <c r="E1010" s="5" t="n">
        <v>47070</v>
      </c>
      <c r="F1010" s="5" t="n">
        <v>0</v>
      </c>
    </row>
    <row r="1011" customFormat="false" ht="12.75" hidden="false" customHeight="true" outlineLevel="0" collapsed="false">
      <c r="A1011" s="4" t="s">
        <v>2019</v>
      </c>
      <c r="B1011" s="4" t="s">
        <v>2020</v>
      </c>
      <c r="C1011" s="5" t="n">
        <v>0</v>
      </c>
      <c r="D1011" s="5" t="n">
        <v>47745</v>
      </c>
      <c r="E1011" s="5" t="n">
        <v>47745</v>
      </c>
      <c r="F1011" s="5" t="n">
        <v>0</v>
      </c>
    </row>
    <row r="1012" customFormat="false" ht="12.75" hidden="false" customHeight="true" outlineLevel="0" collapsed="false">
      <c r="A1012" s="4" t="s">
        <v>2021</v>
      </c>
      <c r="B1012" s="4" t="s">
        <v>2022</v>
      </c>
      <c r="C1012" s="5" t="n">
        <v>0</v>
      </c>
      <c r="D1012" s="5" t="n">
        <v>3330</v>
      </c>
      <c r="E1012" s="5" t="n">
        <v>3330</v>
      </c>
      <c r="F1012" s="5" t="n">
        <v>0</v>
      </c>
    </row>
    <row r="1013" customFormat="false" ht="12.75" hidden="false" customHeight="true" outlineLevel="0" collapsed="false">
      <c r="A1013" s="4" t="s">
        <v>2023</v>
      </c>
      <c r="B1013" s="4" t="s">
        <v>2024</v>
      </c>
      <c r="C1013" s="5" t="n">
        <v>0</v>
      </c>
      <c r="D1013" s="5" t="n">
        <v>4050.02</v>
      </c>
      <c r="E1013" s="5" t="n">
        <v>4050.02</v>
      </c>
      <c r="F1013" s="5" t="n">
        <v>0</v>
      </c>
    </row>
    <row r="1014" customFormat="false" ht="12.75" hidden="false" customHeight="true" outlineLevel="0" collapsed="false">
      <c r="A1014" s="4" t="s">
        <v>2025</v>
      </c>
      <c r="B1014" s="4" t="s">
        <v>2026</v>
      </c>
      <c r="C1014" s="5" t="n">
        <v>0</v>
      </c>
      <c r="D1014" s="5" t="n">
        <v>4860</v>
      </c>
      <c r="E1014" s="5" t="n">
        <v>4860</v>
      </c>
      <c r="F1014" s="5" t="n">
        <v>0</v>
      </c>
    </row>
    <row r="1015" customFormat="false" ht="12.75" hidden="false" customHeight="true" outlineLevel="0" collapsed="false">
      <c r="A1015" s="4" t="s">
        <v>2027</v>
      </c>
      <c r="B1015" s="4" t="s">
        <v>2028</v>
      </c>
      <c r="C1015" s="5" t="n">
        <v>0</v>
      </c>
      <c r="D1015" s="5" t="n">
        <v>1710</v>
      </c>
      <c r="E1015" s="5" t="n">
        <v>1710</v>
      </c>
      <c r="F1015" s="5" t="n">
        <v>0</v>
      </c>
    </row>
    <row r="1016" customFormat="false" ht="12.75" hidden="false" customHeight="true" outlineLevel="0" collapsed="false">
      <c r="A1016" s="4" t="s">
        <v>2029</v>
      </c>
      <c r="B1016" s="4" t="s">
        <v>2030</v>
      </c>
      <c r="C1016" s="5" t="n">
        <v>0</v>
      </c>
      <c r="D1016" s="5" t="n">
        <v>12600</v>
      </c>
      <c r="E1016" s="5" t="n">
        <v>12600</v>
      </c>
      <c r="F1016" s="5" t="n">
        <v>0</v>
      </c>
    </row>
    <row r="1017" customFormat="false" ht="12.75" hidden="false" customHeight="true" outlineLevel="0" collapsed="false">
      <c r="A1017" s="4" t="s">
        <v>2031</v>
      </c>
      <c r="B1017" s="4" t="s">
        <v>2032</v>
      </c>
      <c r="C1017" s="5" t="n">
        <v>0</v>
      </c>
      <c r="D1017" s="5" t="n">
        <v>5940</v>
      </c>
      <c r="E1017" s="5" t="n">
        <v>5940</v>
      </c>
      <c r="F1017" s="5" t="n">
        <v>0</v>
      </c>
    </row>
    <row r="1018" customFormat="false" ht="12.75" hidden="false" customHeight="true" outlineLevel="0" collapsed="false">
      <c r="A1018" s="4" t="s">
        <v>2033</v>
      </c>
      <c r="B1018" s="4" t="s">
        <v>2034</v>
      </c>
      <c r="C1018" s="5" t="n">
        <v>0</v>
      </c>
      <c r="D1018" s="5" t="n">
        <v>4050</v>
      </c>
      <c r="E1018" s="5" t="n">
        <v>4050</v>
      </c>
      <c r="F1018" s="5" t="n">
        <v>0</v>
      </c>
    </row>
    <row r="1019" customFormat="false" ht="12.75" hidden="false" customHeight="true" outlineLevel="0" collapsed="false">
      <c r="A1019" s="4" t="s">
        <v>2035</v>
      </c>
      <c r="B1019" s="4" t="s">
        <v>2036</v>
      </c>
      <c r="C1019" s="5" t="n">
        <v>0</v>
      </c>
      <c r="D1019" s="5" t="n">
        <v>6120</v>
      </c>
      <c r="E1019" s="5" t="n">
        <v>6120</v>
      </c>
      <c r="F1019" s="5" t="n">
        <v>0</v>
      </c>
    </row>
    <row r="1020" customFormat="false" ht="12.75" hidden="false" customHeight="true" outlineLevel="0" collapsed="false">
      <c r="A1020" s="4" t="s">
        <v>2037</v>
      </c>
      <c r="B1020" s="4" t="s">
        <v>2038</v>
      </c>
      <c r="C1020" s="5" t="n">
        <v>0</v>
      </c>
      <c r="D1020" s="5" t="n">
        <v>12960</v>
      </c>
      <c r="E1020" s="5" t="n">
        <v>12960</v>
      </c>
      <c r="F1020" s="5" t="n">
        <v>0</v>
      </c>
    </row>
    <row r="1021" customFormat="false" ht="12.75" hidden="false" customHeight="true" outlineLevel="0" collapsed="false">
      <c r="A1021" s="4" t="s">
        <v>2039</v>
      </c>
      <c r="B1021" s="4" t="s">
        <v>2040</v>
      </c>
      <c r="C1021" s="5" t="n">
        <v>0</v>
      </c>
      <c r="D1021" s="5" t="n">
        <v>34020</v>
      </c>
      <c r="E1021" s="5" t="n">
        <v>34020</v>
      </c>
      <c r="F1021" s="5" t="n">
        <v>0</v>
      </c>
    </row>
    <row r="1022" customFormat="false" ht="12.75" hidden="false" customHeight="true" outlineLevel="0" collapsed="false">
      <c r="A1022" s="4" t="s">
        <v>2041</v>
      </c>
      <c r="B1022" s="4" t="s">
        <v>2042</v>
      </c>
      <c r="C1022" s="5" t="n">
        <v>0</v>
      </c>
      <c r="D1022" s="5" t="n">
        <v>13950</v>
      </c>
      <c r="E1022" s="5" t="n">
        <v>13950</v>
      </c>
      <c r="F1022" s="5" t="n">
        <v>0</v>
      </c>
    </row>
    <row r="1023" customFormat="false" ht="12.75" hidden="false" customHeight="true" outlineLevel="0" collapsed="false">
      <c r="A1023" s="4" t="s">
        <v>2043</v>
      </c>
      <c r="B1023" s="4" t="s">
        <v>2044</v>
      </c>
      <c r="C1023" s="5" t="n">
        <v>0</v>
      </c>
      <c r="D1023" s="5" t="n">
        <v>6120</v>
      </c>
      <c r="E1023" s="5" t="n">
        <v>6120</v>
      </c>
      <c r="F1023" s="5" t="n">
        <v>0</v>
      </c>
    </row>
    <row r="1024" customFormat="false" ht="12.75" hidden="false" customHeight="true" outlineLevel="0" collapsed="false">
      <c r="A1024" s="4" t="s">
        <v>2045</v>
      </c>
      <c r="B1024" s="4" t="s">
        <v>2046</v>
      </c>
      <c r="C1024" s="5" t="n">
        <v>0</v>
      </c>
      <c r="D1024" s="5" t="n">
        <v>5760</v>
      </c>
      <c r="E1024" s="5" t="n">
        <v>5760</v>
      </c>
      <c r="F1024" s="5" t="n">
        <v>0</v>
      </c>
    </row>
    <row r="1025" customFormat="false" ht="12.75" hidden="false" customHeight="true" outlineLevel="0" collapsed="false">
      <c r="A1025" s="4" t="s">
        <v>2047</v>
      </c>
      <c r="B1025" s="4" t="s">
        <v>2048</v>
      </c>
      <c r="C1025" s="5" t="n">
        <v>0</v>
      </c>
      <c r="D1025" s="5" t="n">
        <v>14760</v>
      </c>
      <c r="E1025" s="5" t="n">
        <v>14760</v>
      </c>
      <c r="F1025" s="5" t="n">
        <v>0</v>
      </c>
    </row>
    <row r="1026" customFormat="false" ht="12.75" hidden="false" customHeight="true" outlineLevel="0" collapsed="false">
      <c r="A1026" s="4" t="s">
        <v>2049</v>
      </c>
      <c r="B1026" s="4" t="s">
        <v>2050</v>
      </c>
      <c r="C1026" s="5" t="n">
        <v>0</v>
      </c>
      <c r="D1026" s="5" t="n">
        <v>10620</v>
      </c>
      <c r="E1026" s="5" t="n">
        <v>10620</v>
      </c>
      <c r="F1026" s="5" t="n">
        <v>0</v>
      </c>
    </row>
    <row r="1027" customFormat="false" ht="12.75" hidden="false" customHeight="true" outlineLevel="0" collapsed="false">
      <c r="A1027" s="4" t="s">
        <v>2051</v>
      </c>
      <c r="B1027" s="4" t="s">
        <v>2052</v>
      </c>
      <c r="C1027" s="5" t="n">
        <v>0</v>
      </c>
      <c r="D1027" s="5" t="n">
        <v>5040</v>
      </c>
      <c r="E1027" s="5" t="n">
        <v>5040</v>
      </c>
      <c r="F1027" s="5" t="n">
        <v>0</v>
      </c>
    </row>
    <row r="1028" customFormat="false" ht="12.75" hidden="false" customHeight="true" outlineLevel="0" collapsed="false">
      <c r="A1028" s="4" t="s">
        <v>2053</v>
      </c>
      <c r="B1028" s="4" t="s">
        <v>2054</v>
      </c>
      <c r="C1028" s="5" t="n">
        <v>0</v>
      </c>
      <c r="D1028" s="5" t="n">
        <v>22860</v>
      </c>
      <c r="E1028" s="5" t="n">
        <v>22860</v>
      </c>
      <c r="F1028" s="5" t="n">
        <v>0</v>
      </c>
    </row>
    <row r="1029" customFormat="false" ht="12.75" hidden="false" customHeight="true" outlineLevel="0" collapsed="false">
      <c r="A1029" s="4" t="s">
        <v>2055</v>
      </c>
      <c r="B1029" s="4" t="s">
        <v>2056</v>
      </c>
      <c r="C1029" s="5" t="n">
        <v>0</v>
      </c>
      <c r="D1029" s="5" t="n">
        <v>5220</v>
      </c>
      <c r="E1029" s="5" t="n">
        <v>5220</v>
      </c>
      <c r="F1029" s="5" t="n">
        <v>0</v>
      </c>
    </row>
    <row r="1030" customFormat="false" ht="12.75" hidden="false" customHeight="true" outlineLevel="0" collapsed="false">
      <c r="A1030" s="4" t="s">
        <v>2057</v>
      </c>
      <c r="B1030" s="4" t="s">
        <v>2058</v>
      </c>
      <c r="C1030" s="5" t="n">
        <v>0</v>
      </c>
      <c r="D1030" s="5" t="n">
        <v>4860</v>
      </c>
      <c r="E1030" s="5" t="n">
        <v>4860</v>
      </c>
      <c r="F1030" s="5" t="n">
        <v>0</v>
      </c>
    </row>
    <row r="1031" customFormat="false" ht="12.75" hidden="false" customHeight="true" outlineLevel="0" collapsed="false">
      <c r="A1031" s="4" t="s">
        <v>2059</v>
      </c>
      <c r="B1031" s="4" t="s">
        <v>2060</v>
      </c>
      <c r="C1031" s="5" t="n">
        <v>0</v>
      </c>
      <c r="D1031" s="5" t="n">
        <v>22500</v>
      </c>
      <c r="E1031" s="5" t="n">
        <v>22500</v>
      </c>
      <c r="F1031" s="5" t="n">
        <v>0</v>
      </c>
    </row>
    <row r="1032" customFormat="false" ht="12.75" hidden="false" customHeight="true" outlineLevel="0" collapsed="false">
      <c r="A1032" s="4" t="s">
        <v>2061</v>
      </c>
      <c r="B1032" s="4" t="s">
        <v>2062</v>
      </c>
      <c r="C1032" s="5" t="n">
        <v>0</v>
      </c>
      <c r="D1032" s="5" t="n">
        <v>6300</v>
      </c>
      <c r="E1032" s="5" t="n">
        <v>6300</v>
      </c>
      <c r="F1032" s="5" t="n">
        <v>0</v>
      </c>
    </row>
    <row r="1033" customFormat="false" ht="12.75" hidden="false" customHeight="true" outlineLevel="0" collapsed="false">
      <c r="A1033" s="4" t="s">
        <v>2063</v>
      </c>
      <c r="B1033" s="4" t="s">
        <v>2064</v>
      </c>
      <c r="C1033" s="5" t="n">
        <v>0</v>
      </c>
      <c r="D1033" s="5" t="n">
        <v>6840</v>
      </c>
      <c r="E1033" s="5" t="n">
        <v>6840</v>
      </c>
      <c r="F1033" s="5" t="n">
        <v>0</v>
      </c>
    </row>
    <row r="1034" customFormat="false" ht="12.75" hidden="false" customHeight="true" outlineLevel="0" collapsed="false">
      <c r="A1034" s="4" t="s">
        <v>2065</v>
      </c>
      <c r="B1034" s="4" t="s">
        <v>2066</v>
      </c>
      <c r="C1034" s="5" t="n">
        <v>0</v>
      </c>
      <c r="D1034" s="5" t="n">
        <v>7650</v>
      </c>
      <c r="E1034" s="5" t="n">
        <v>7650</v>
      </c>
      <c r="F1034" s="5" t="n">
        <v>0</v>
      </c>
    </row>
    <row r="1035" customFormat="false" ht="12.75" hidden="false" customHeight="true" outlineLevel="0" collapsed="false">
      <c r="A1035" s="4" t="s">
        <v>2067</v>
      </c>
      <c r="B1035" s="4" t="s">
        <v>2068</v>
      </c>
      <c r="C1035" s="5" t="n">
        <v>0</v>
      </c>
      <c r="D1035" s="5" t="n">
        <v>4545</v>
      </c>
      <c r="E1035" s="5" t="n">
        <v>4545</v>
      </c>
      <c r="F1035" s="5" t="n">
        <v>0</v>
      </c>
    </row>
    <row r="1036" customFormat="false" ht="12.75" hidden="false" customHeight="true" outlineLevel="0" collapsed="false">
      <c r="A1036" s="4" t="s">
        <v>2069</v>
      </c>
      <c r="B1036" s="4" t="s">
        <v>2070</v>
      </c>
      <c r="C1036" s="5" t="n">
        <v>0</v>
      </c>
      <c r="D1036" s="5" t="n">
        <v>900</v>
      </c>
      <c r="E1036" s="5" t="n">
        <v>900</v>
      </c>
      <c r="F1036" s="5" t="n">
        <v>0</v>
      </c>
    </row>
    <row r="1037" customFormat="false" ht="12.75" hidden="false" customHeight="true" outlineLevel="0" collapsed="false">
      <c r="A1037" s="4" t="s">
        <v>2071</v>
      </c>
      <c r="B1037" s="4" t="s">
        <v>2072</v>
      </c>
      <c r="C1037" s="5" t="n">
        <v>0</v>
      </c>
      <c r="D1037" s="5" t="n">
        <v>4860</v>
      </c>
      <c r="E1037" s="5" t="n">
        <v>4860</v>
      </c>
      <c r="F1037" s="5" t="n">
        <v>0</v>
      </c>
    </row>
    <row r="1038" customFormat="false" ht="12.75" hidden="false" customHeight="true" outlineLevel="0" collapsed="false">
      <c r="A1038" s="4" t="s">
        <v>2073</v>
      </c>
      <c r="B1038" s="4" t="s">
        <v>2074</v>
      </c>
      <c r="C1038" s="5" t="n">
        <v>0</v>
      </c>
      <c r="D1038" s="5" t="n">
        <v>3840</v>
      </c>
      <c r="E1038" s="5" t="n">
        <v>3840</v>
      </c>
      <c r="F1038" s="5" t="n">
        <v>0</v>
      </c>
    </row>
    <row r="1039" customFormat="false" ht="12.75" hidden="false" customHeight="true" outlineLevel="0" collapsed="false">
      <c r="A1039" s="4" t="s">
        <v>2075</v>
      </c>
      <c r="B1039" s="4" t="s">
        <v>2076</v>
      </c>
      <c r="C1039" s="5" t="n">
        <v>0</v>
      </c>
      <c r="D1039" s="5" t="n">
        <v>10650</v>
      </c>
      <c r="E1039" s="5" t="n">
        <v>10650</v>
      </c>
      <c r="F1039" s="5" t="n">
        <v>0</v>
      </c>
    </row>
    <row r="1040" customFormat="false" ht="12.75" hidden="false" customHeight="true" outlineLevel="0" collapsed="false">
      <c r="A1040" s="4" t="s">
        <v>2077</v>
      </c>
      <c r="B1040" s="4" t="s">
        <v>2078</v>
      </c>
      <c r="C1040" s="5" t="n">
        <v>0</v>
      </c>
      <c r="D1040" s="5" t="n">
        <v>20160</v>
      </c>
      <c r="E1040" s="5" t="n">
        <v>20160</v>
      </c>
      <c r="F1040" s="5" t="n">
        <v>0</v>
      </c>
    </row>
    <row r="1041" customFormat="false" ht="12.75" hidden="false" customHeight="true" outlineLevel="0" collapsed="false">
      <c r="A1041" s="4" t="s">
        <v>2079</v>
      </c>
      <c r="B1041" s="4" t="s">
        <v>2080</v>
      </c>
      <c r="C1041" s="5" t="n">
        <v>0</v>
      </c>
      <c r="D1041" s="5" t="n">
        <v>64170</v>
      </c>
      <c r="E1041" s="5" t="n">
        <v>64170</v>
      </c>
      <c r="F1041" s="5" t="n">
        <v>0</v>
      </c>
    </row>
    <row r="1042" customFormat="false" ht="12.75" hidden="false" customHeight="true" outlineLevel="0" collapsed="false">
      <c r="A1042" s="4" t="s">
        <v>2081</v>
      </c>
      <c r="B1042" s="4" t="s">
        <v>2082</v>
      </c>
      <c r="C1042" s="5" t="n">
        <v>0</v>
      </c>
      <c r="D1042" s="5" t="n">
        <v>13590</v>
      </c>
      <c r="E1042" s="5" t="n">
        <v>13590</v>
      </c>
      <c r="F1042" s="5" t="n">
        <v>0</v>
      </c>
    </row>
    <row r="1043" customFormat="false" ht="12.75" hidden="false" customHeight="true" outlineLevel="0" collapsed="false">
      <c r="A1043" s="4" t="s">
        <v>2083</v>
      </c>
      <c r="B1043" s="4" t="s">
        <v>2084</v>
      </c>
      <c r="C1043" s="5" t="n">
        <v>0</v>
      </c>
      <c r="D1043" s="5" t="n">
        <v>10120</v>
      </c>
      <c r="E1043" s="5" t="n">
        <v>10120</v>
      </c>
      <c r="F1043" s="5" t="n">
        <v>0</v>
      </c>
    </row>
    <row r="1044" customFormat="false" ht="12.75" hidden="false" customHeight="true" outlineLevel="0" collapsed="false">
      <c r="A1044" s="4" t="s">
        <v>2085</v>
      </c>
      <c r="B1044" s="4" t="s">
        <v>2086</v>
      </c>
      <c r="C1044" s="5" t="n">
        <v>0</v>
      </c>
      <c r="D1044" s="5" t="n">
        <v>10560</v>
      </c>
      <c r="E1044" s="5" t="n">
        <v>10560</v>
      </c>
      <c r="F1044" s="5" t="n">
        <v>0</v>
      </c>
    </row>
    <row r="1045" customFormat="false" ht="12.75" hidden="false" customHeight="true" outlineLevel="0" collapsed="false">
      <c r="A1045" s="4" t="s">
        <v>2087</v>
      </c>
      <c r="B1045" s="4" t="s">
        <v>2088</v>
      </c>
      <c r="C1045" s="5" t="n">
        <v>0</v>
      </c>
      <c r="D1045" s="5" t="n">
        <v>810</v>
      </c>
      <c r="E1045" s="5" t="n">
        <v>810</v>
      </c>
      <c r="F1045" s="5" t="n">
        <v>0</v>
      </c>
    </row>
    <row r="1046" customFormat="false" ht="12.75" hidden="false" customHeight="true" outlineLevel="0" collapsed="false">
      <c r="A1046" s="4" t="s">
        <v>2089</v>
      </c>
      <c r="B1046" s="4" t="s">
        <v>2090</v>
      </c>
      <c r="C1046" s="5" t="n">
        <v>0</v>
      </c>
      <c r="D1046" s="5" t="n">
        <v>19170</v>
      </c>
      <c r="E1046" s="5" t="n">
        <v>19170</v>
      </c>
      <c r="F1046" s="5" t="n">
        <v>0</v>
      </c>
    </row>
    <row r="1047" customFormat="false" ht="12.75" hidden="false" customHeight="true" outlineLevel="0" collapsed="false">
      <c r="A1047" s="4" t="s">
        <v>2091</v>
      </c>
      <c r="B1047" s="4" t="s">
        <v>2092</v>
      </c>
      <c r="C1047" s="5" t="n">
        <v>0</v>
      </c>
      <c r="D1047" s="5" t="n">
        <v>37620</v>
      </c>
      <c r="E1047" s="5" t="n">
        <v>37620</v>
      </c>
      <c r="F1047" s="5" t="n">
        <v>0</v>
      </c>
    </row>
    <row r="1048" customFormat="false" ht="12.75" hidden="false" customHeight="true" outlineLevel="0" collapsed="false">
      <c r="A1048" s="4" t="s">
        <v>2093</v>
      </c>
      <c r="B1048" s="4" t="s">
        <v>2094</v>
      </c>
      <c r="C1048" s="5" t="n">
        <v>0</v>
      </c>
      <c r="D1048" s="5" t="n">
        <v>31590</v>
      </c>
      <c r="E1048" s="5" t="n">
        <v>31590</v>
      </c>
      <c r="F1048" s="5" t="n">
        <v>0</v>
      </c>
    </row>
    <row r="1049" customFormat="false" ht="12.75" hidden="false" customHeight="true" outlineLevel="0" collapsed="false">
      <c r="A1049" s="4" t="s">
        <v>2095</v>
      </c>
      <c r="B1049" s="4" t="s">
        <v>2096</v>
      </c>
      <c r="C1049" s="5" t="n">
        <v>0</v>
      </c>
      <c r="D1049" s="5" t="n">
        <v>6540</v>
      </c>
      <c r="E1049" s="5" t="n">
        <v>6540</v>
      </c>
      <c r="F1049" s="5" t="n">
        <v>0</v>
      </c>
    </row>
    <row r="1050" customFormat="false" ht="12.75" hidden="false" customHeight="true" outlineLevel="0" collapsed="false">
      <c r="A1050" s="4" t="s">
        <v>2097</v>
      </c>
      <c r="B1050" s="4" t="s">
        <v>2098</v>
      </c>
      <c r="C1050" s="5" t="n">
        <v>0</v>
      </c>
      <c r="D1050" s="5" t="n">
        <v>56880</v>
      </c>
      <c r="E1050" s="5" t="n">
        <v>56880</v>
      </c>
      <c r="F1050" s="5" t="n">
        <v>0</v>
      </c>
    </row>
    <row r="1051" customFormat="false" ht="12.75" hidden="false" customHeight="true" outlineLevel="0" collapsed="false">
      <c r="A1051" s="4" t="s">
        <v>2099</v>
      </c>
      <c r="B1051" s="4" t="s">
        <v>2100</v>
      </c>
      <c r="C1051" s="5" t="n">
        <v>0</v>
      </c>
      <c r="D1051" s="5" t="n">
        <v>12330</v>
      </c>
      <c r="E1051" s="5" t="n">
        <v>12330</v>
      </c>
      <c r="F1051" s="5" t="n">
        <v>0</v>
      </c>
    </row>
    <row r="1052" customFormat="false" ht="12.75" hidden="false" customHeight="true" outlineLevel="0" collapsed="false">
      <c r="A1052" s="4" t="s">
        <v>2101</v>
      </c>
      <c r="B1052" s="4" t="s">
        <v>2102</v>
      </c>
      <c r="C1052" s="5" t="n">
        <v>0</v>
      </c>
      <c r="D1052" s="5" t="n">
        <v>900</v>
      </c>
      <c r="E1052" s="5" t="n">
        <v>900</v>
      </c>
      <c r="F1052" s="5" t="n">
        <v>0</v>
      </c>
    </row>
    <row r="1053" customFormat="false" ht="12.75" hidden="false" customHeight="true" outlineLevel="0" collapsed="false">
      <c r="A1053" s="4" t="s">
        <v>2103</v>
      </c>
      <c r="B1053" s="4" t="s">
        <v>2104</v>
      </c>
      <c r="C1053" s="5" t="n">
        <v>0</v>
      </c>
      <c r="D1053" s="5" t="n">
        <v>10350</v>
      </c>
      <c r="E1053" s="5" t="n">
        <v>10350</v>
      </c>
      <c r="F1053" s="5" t="n">
        <v>0</v>
      </c>
    </row>
    <row r="1054" customFormat="false" ht="12.75" hidden="false" customHeight="true" outlineLevel="0" collapsed="false">
      <c r="A1054" s="4" t="s">
        <v>2105</v>
      </c>
      <c r="B1054" s="4" t="s">
        <v>2106</v>
      </c>
      <c r="C1054" s="5" t="n">
        <v>0</v>
      </c>
      <c r="D1054" s="5" t="n">
        <v>14760</v>
      </c>
      <c r="E1054" s="5" t="n">
        <v>14760</v>
      </c>
      <c r="F1054" s="5" t="n">
        <v>0</v>
      </c>
    </row>
    <row r="1055" customFormat="false" ht="12.75" hidden="false" customHeight="true" outlineLevel="0" collapsed="false">
      <c r="A1055" s="4" t="s">
        <v>2107</v>
      </c>
      <c r="B1055" s="4" t="s">
        <v>2108</v>
      </c>
      <c r="C1055" s="5" t="n">
        <v>0</v>
      </c>
      <c r="D1055" s="5" t="n">
        <v>3420</v>
      </c>
      <c r="E1055" s="5" t="n">
        <v>3420</v>
      </c>
      <c r="F1055" s="5" t="n">
        <v>0</v>
      </c>
    </row>
    <row r="1056" customFormat="false" ht="12.75" hidden="false" customHeight="true" outlineLevel="0" collapsed="false">
      <c r="A1056" s="4" t="s">
        <v>2109</v>
      </c>
      <c r="B1056" s="4" t="s">
        <v>2110</v>
      </c>
      <c r="C1056" s="5" t="n">
        <v>0</v>
      </c>
      <c r="D1056" s="5" t="n">
        <v>13140</v>
      </c>
      <c r="E1056" s="5" t="n">
        <v>13140</v>
      </c>
      <c r="F1056" s="5" t="n">
        <v>0</v>
      </c>
    </row>
    <row r="1057" customFormat="false" ht="12.75" hidden="false" customHeight="true" outlineLevel="0" collapsed="false">
      <c r="A1057" s="4" t="s">
        <v>2111</v>
      </c>
      <c r="B1057" s="4" t="s">
        <v>2112</v>
      </c>
      <c r="C1057" s="5" t="n">
        <v>0</v>
      </c>
      <c r="D1057" s="5" t="n">
        <v>8970</v>
      </c>
      <c r="E1057" s="5" t="n">
        <v>8970</v>
      </c>
      <c r="F1057" s="5" t="n">
        <v>0</v>
      </c>
    </row>
    <row r="1058" customFormat="false" ht="12.75" hidden="false" customHeight="true" outlineLevel="0" collapsed="false">
      <c r="A1058" s="4" t="s">
        <v>2113</v>
      </c>
      <c r="B1058" s="4" t="s">
        <v>2114</v>
      </c>
      <c r="C1058" s="5" t="n">
        <v>0</v>
      </c>
      <c r="D1058" s="5" t="n">
        <v>30932</v>
      </c>
      <c r="E1058" s="5" t="n">
        <v>30932</v>
      </c>
      <c r="F1058" s="5" t="n">
        <v>0</v>
      </c>
    </row>
    <row r="1059" customFormat="false" ht="12.75" hidden="false" customHeight="true" outlineLevel="0" collapsed="false">
      <c r="A1059" s="4" t="s">
        <v>2115</v>
      </c>
      <c r="B1059" s="4" t="s">
        <v>2116</v>
      </c>
      <c r="C1059" s="5" t="n">
        <v>0</v>
      </c>
      <c r="D1059" s="5" t="n">
        <v>8070</v>
      </c>
      <c r="E1059" s="5" t="n">
        <v>8070</v>
      </c>
      <c r="F1059" s="5" t="n">
        <v>0</v>
      </c>
    </row>
    <row r="1060" customFormat="false" ht="12.75" hidden="false" customHeight="true" outlineLevel="0" collapsed="false">
      <c r="A1060" s="4" t="s">
        <v>2117</v>
      </c>
      <c r="B1060" s="4" t="s">
        <v>2118</v>
      </c>
      <c r="C1060" s="5" t="n">
        <v>0</v>
      </c>
      <c r="D1060" s="5" t="n">
        <v>11542.5</v>
      </c>
      <c r="E1060" s="5" t="n">
        <v>11542.5</v>
      </c>
      <c r="F1060" s="5" t="n">
        <v>0</v>
      </c>
    </row>
    <row r="1061" customFormat="false" ht="12.75" hidden="false" customHeight="true" outlineLevel="0" collapsed="false">
      <c r="A1061" s="4" t="s">
        <v>2119</v>
      </c>
      <c r="B1061" s="4" t="s">
        <v>2120</v>
      </c>
      <c r="C1061" s="5" t="n">
        <v>0</v>
      </c>
      <c r="D1061" s="5" t="n">
        <v>6450</v>
      </c>
      <c r="E1061" s="5" t="n">
        <v>6450</v>
      </c>
      <c r="F1061" s="5" t="n">
        <v>0</v>
      </c>
    </row>
    <row r="1062" customFormat="false" ht="12.75" hidden="false" customHeight="true" outlineLevel="0" collapsed="false">
      <c r="A1062" s="4" t="s">
        <v>2121</v>
      </c>
      <c r="B1062" s="4" t="s">
        <v>2122</v>
      </c>
      <c r="C1062" s="5" t="n">
        <v>0</v>
      </c>
      <c r="D1062" s="5" t="n">
        <v>63660</v>
      </c>
      <c r="E1062" s="5" t="n">
        <v>63660</v>
      </c>
      <c r="F1062" s="5" t="n">
        <v>0</v>
      </c>
    </row>
    <row r="1063" customFormat="false" ht="12.75" hidden="false" customHeight="true" outlineLevel="0" collapsed="false">
      <c r="A1063" s="4" t="s">
        <v>2123</v>
      </c>
      <c r="B1063" s="4" t="s">
        <v>2124</v>
      </c>
      <c r="C1063" s="5" t="n">
        <v>0</v>
      </c>
      <c r="D1063" s="5" t="n">
        <v>4140</v>
      </c>
      <c r="E1063" s="5" t="n">
        <v>4140</v>
      </c>
      <c r="F1063" s="5" t="n">
        <v>0</v>
      </c>
    </row>
    <row r="1064" customFormat="false" ht="12.75" hidden="false" customHeight="true" outlineLevel="0" collapsed="false">
      <c r="A1064" s="4" t="s">
        <v>2125</v>
      </c>
      <c r="B1064" s="4" t="s">
        <v>2126</v>
      </c>
      <c r="C1064" s="5" t="n">
        <v>0</v>
      </c>
      <c r="D1064" s="5" t="n">
        <v>26225</v>
      </c>
      <c r="E1064" s="5" t="n">
        <v>26225</v>
      </c>
      <c r="F1064" s="5" t="n">
        <v>0</v>
      </c>
    </row>
    <row r="1065" customFormat="false" ht="12.75" hidden="false" customHeight="true" outlineLevel="0" collapsed="false">
      <c r="A1065" s="4" t="s">
        <v>2127</v>
      </c>
      <c r="B1065" s="4" t="s">
        <v>2128</v>
      </c>
      <c r="C1065" s="5" t="n">
        <v>0</v>
      </c>
      <c r="D1065" s="5" t="n">
        <v>14670</v>
      </c>
      <c r="E1065" s="5" t="n">
        <v>14670</v>
      </c>
      <c r="F1065" s="5" t="n">
        <v>0</v>
      </c>
    </row>
    <row r="1066" customFormat="false" ht="12.75" hidden="false" customHeight="true" outlineLevel="0" collapsed="false">
      <c r="A1066" s="4" t="s">
        <v>2129</v>
      </c>
      <c r="B1066" s="4" t="s">
        <v>2130</v>
      </c>
      <c r="C1066" s="5" t="n">
        <v>0</v>
      </c>
      <c r="D1066" s="5" t="n">
        <v>45360</v>
      </c>
      <c r="E1066" s="5" t="n">
        <v>45360</v>
      </c>
      <c r="F1066" s="5" t="n">
        <v>0</v>
      </c>
    </row>
    <row r="1067" customFormat="false" ht="12.75" hidden="false" customHeight="true" outlineLevel="0" collapsed="false">
      <c r="A1067" s="4" t="s">
        <v>2131</v>
      </c>
      <c r="B1067" s="4" t="s">
        <v>2132</v>
      </c>
      <c r="C1067" s="5" t="n">
        <v>0</v>
      </c>
      <c r="D1067" s="5" t="n">
        <v>6120</v>
      </c>
      <c r="E1067" s="5" t="n">
        <v>6120</v>
      </c>
      <c r="F1067" s="5" t="n">
        <v>0</v>
      </c>
    </row>
    <row r="1068" customFormat="false" ht="12.75" hidden="false" customHeight="true" outlineLevel="0" collapsed="false">
      <c r="A1068" s="4" t="s">
        <v>2133</v>
      </c>
      <c r="B1068" s="4" t="s">
        <v>2134</v>
      </c>
      <c r="C1068" s="5" t="n">
        <v>0</v>
      </c>
      <c r="D1068" s="5" t="n">
        <v>16560</v>
      </c>
      <c r="E1068" s="5" t="n">
        <v>16560</v>
      </c>
      <c r="F1068" s="5" t="n">
        <v>0</v>
      </c>
    </row>
    <row r="1069" customFormat="false" ht="12.75" hidden="false" customHeight="true" outlineLevel="0" collapsed="false">
      <c r="A1069" s="4" t="s">
        <v>2135</v>
      </c>
      <c r="B1069" s="4" t="s">
        <v>2136</v>
      </c>
      <c r="C1069" s="5" t="n">
        <v>0</v>
      </c>
      <c r="D1069" s="5" t="n">
        <v>40860</v>
      </c>
      <c r="E1069" s="5" t="n">
        <v>40860</v>
      </c>
      <c r="F1069" s="5" t="n">
        <v>0</v>
      </c>
    </row>
    <row r="1070" customFormat="false" ht="12.75" hidden="false" customHeight="true" outlineLevel="0" collapsed="false">
      <c r="A1070" s="4" t="s">
        <v>2137</v>
      </c>
      <c r="B1070" s="4" t="s">
        <v>2138</v>
      </c>
      <c r="C1070" s="5" t="n">
        <v>0</v>
      </c>
      <c r="D1070" s="5" t="n">
        <v>35940</v>
      </c>
      <c r="E1070" s="5" t="n">
        <v>35940</v>
      </c>
      <c r="F1070" s="5" t="n">
        <v>0</v>
      </c>
    </row>
    <row r="1071" customFormat="false" ht="12.75" hidden="false" customHeight="true" outlineLevel="0" collapsed="false">
      <c r="A1071" s="4" t="s">
        <v>2139</v>
      </c>
      <c r="B1071" s="4" t="s">
        <v>2140</v>
      </c>
      <c r="C1071" s="5" t="n">
        <v>0</v>
      </c>
      <c r="D1071" s="5" t="n">
        <v>27330</v>
      </c>
      <c r="E1071" s="5" t="n">
        <v>27330</v>
      </c>
      <c r="F1071" s="5" t="n">
        <v>0</v>
      </c>
    </row>
    <row r="1072" customFormat="false" ht="12.75" hidden="false" customHeight="true" outlineLevel="0" collapsed="false">
      <c r="A1072" s="4" t="s">
        <v>2141</v>
      </c>
      <c r="B1072" s="4" t="s">
        <v>2142</v>
      </c>
      <c r="C1072" s="5" t="n">
        <v>0</v>
      </c>
      <c r="D1072" s="5" t="n">
        <v>13800</v>
      </c>
      <c r="E1072" s="5" t="n">
        <v>13800</v>
      </c>
      <c r="F1072" s="5" t="n">
        <v>0</v>
      </c>
    </row>
    <row r="1073" customFormat="false" ht="12.75" hidden="false" customHeight="true" outlineLevel="0" collapsed="false">
      <c r="A1073" s="4" t="s">
        <v>2143</v>
      </c>
      <c r="B1073" s="4" t="s">
        <v>2144</v>
      </c>
      <c r="C1073" s="5" t="n">
        <v>0</v>
      </c>
      <c r="D1073" s="5" t="n">
        <v>3600</v>
      </c>
      <c r="E1073" s="5" t="n">
        <v>3600</v>
      </c>
      <c r="F1073" s="5" t="n">
        <v>0</v>
      </c>
    </row>
    <row r="1074" customFormat="false" ht="12.75" hidden="false" customHeight="true" outlineLevel="0" collapsed="false">
      <c r="A1074" s="4" t="s">
        <v>2145</v>
      </c>
      <c r="B1074" s="4" t="s">
        <v>2146</v>
      </c>
      <c r="C1074" s="5" t="n">
        <v>0</v>
      </c>
      <c r="D1074" s="5" t="n">
        <v>6840</v>
      </c>
      <c r="E1074" s="5" t="n">
        <v>6840</v>
      </c>
      <c r="F1074" s="5" t="n">
        <v>0</v>
      </c>
    </row>
    <row r="1075" customFormat="false" ht="12.75" hidden="false" customHeight="true" outlineLevel="0" collapsed="false">
      <c r="A1075" s="4" t="s">
        <v>2147</v>
      </c>
      <c r="B1075" s="4" t="s">
        <v>2148</v>
      </c>
      <c r="C1075" s="5" t="n">
        <v>0</v>
      </c>
      <c r="D1075" s="5" t="n">
        <v>6270</v>
      </c>
      <c r="E1075" s="5" t="n">
        <v>6270</v>
      </c>
      <c r="F1075" s="5" t="n">
        <v>0</v>
      </c>
    </row>
    <row r="1076" customFormat="false" ht="12.75" hidden="false" customHeight="true" outlineLevel="0" collapsed="false">
      <c r="A1076" s="4" t="s">
        <v>2149</v>
      </c>
      <c r="B1076" s="4" t="s">
        <v>2150</v>
      </c>
      <c r="C1076" s="5" t="n">
        <v>0</v>
      </c>
      <c r="D1076" s="5" t="n">
        <v>12120</v>
      </c>
      <c r="E1076" s="5" t="n">
        <v>12120</v>
      </c>
      <c r="F1076" s="5" t="n">
        <v>0</v>
      </c>
    </row>
    <row r="1077" customFormat="false" ht="12.75" hidden="false" customHeight="true" outlineLevel="0" collapsed="false">
      <c r="A1077" s="4" t="s">
        <v>2151</v>
      </c>
      <c r="B1077" s="4" t="s">
        <v>2152</v>
      </c>
      <c r="C1077" s="5" t="n">
        <v>0</v>
      </c>
      <c r="D1077" s="5" t="n">
        <v>3360</v>
      </c>
      <c r="E1077" s="5" t="n">
        <v>3360</v>
      </c>
      <c r="F1077" s="5" t="n">
        <v>0</v>
      </c>
    </row>
    <row r="1078" customFormat="false" ht="12.75" hidden="false" customHeight="true" outlineLevel="0" collapsed="false">
      <c r="A1078" s="4" t="s">
        <v>2153</v>
      </c>
      <c r="B1078" s="4" t="s">
        <v>2154</v>
      </c>
      <c r="C1078" s="5" t="n">
        <v>0</v>
      </c>
      <c r="D1078" s="5" t="n">
        <v>40590</v>
      </c>
      <c r="E1078" s="5" t="n">
        <v>40590</v>
      </c>
      <c r="F1078" s="5" t="n">
        <v>0</v>
      </c>
    </row>
    <row r="1079" customFormat="false" ht="12.75" hidden="false" customHeight="true" outlineLevel="0" collapsed="false">
      <c r="A1079" s="4" t="s">
        <v>2155</v>
      </c>
      <c r="B1079" s="4" t="s">
        <v>2156</v>
      </c>
      <c r="C1079" s="5" t="n">
        <v>0</v>
      </c>
      <c r="D1079" s="5" t="n">
        <v>20958</v>
      </c>
      <c r="E1079" s="5" t="n">
        <v>20958</v>
      </c>
      <c r="F1079" s="5" t="n">
        <v>0</v>
      </c>
    </row>
    <row r="1080" customFormat="false" ht="12.75" hidden="false" customHeight="true" outlineLevel="0" collapsed="false">
      <c r="A1080" s="4" t="s">
        <v>2157</v>
      </c>
      <c r="B1080" s="4" t="s">
        <v>2158</v>
      </c>
      <c r="C1080" s="5" t="n">
        <v>0</v>
      </c>
      <c r="D1080" s="5" t="n">
        <v>3900</v>
      </c>
      <c r="E1080" s="5" t="n">
        <v>3900</v>
      </c>
      <c r="F1080" s="5" t="n">
        <v>0</v>
      </c>
    </row>
    <row r="1081" customFormat="false" ht="12.75" hidden="false" customHeight="true" outlineLevel="0" collapsed="false">
      <c r="A1081" s="4" t="s">
        <v>2159</v>
      </c>
      <c r="B1081" s="4" t="s">
        <v>2160</v>
      </c>
      <c r="C1081" s="5" t="n">
        <v>0</v>
      </c>
      <c r="D1081" s="5" t="n">
        <v>10620</v>
      </c>
      <c r="E1081" s="5" t="n">
        <v>10620</v>
      </c>
      <c r="F1081" s="5" t="n">
        <v>0</v>
      </c>
    </row>
    <row r="1082" customFormat="false" ht="12.75" hidden="false" customHeight="true" outlineLevel="0" collapsed="false">
      <c r="A1082" s="4" t="s">
        <v>2161</v>
      </c>
      <c r="B1082" s="4" t="s">
        <v>2162</v>
      </c>
      <c r="C1082" s="5" t="n">
        <v>0</v>
      </c>
      <c r="D1082" s="5" t="n">
        <v>3750</v>
      </c>
      <c r="E1082" s="5" t="n">
        <v>3750</v>
      </c>
      <c r="F1082" s="5" t="n">
        <v>0</v>
      </c>
    </row>
    <row r="1083" customFormat="false" ht="12.75" hidden="false" customHeight="true" outlineLevel="0" collapsed="false">
      <c r="A1083" s="4" t="s">
        <v>2163</v>
      </c>
      <c r="B1083" s="4" t="s">
        <v>2164</v>
      </c>
      <c r="C1083" s="5" t="n">
        <v>0</v>
      </c>
      <c r="D1083" s="5" t="n">
        <v>10020</v>
      </c>
      <c r="E1083" s="5" t="n">
        <v>10020</v>
      </c>
      <c r="F1083" s="5" t="n">
        <v>0</v>
      </c>
    </row>
    <row r="1084" customFormat="false" ht="12.75" hidden="false" customHeight="true" outlineLevel="0" collapsed="false">
      <c r="A1084" s="4" t="s">
        <v>2165</v>
      </c>
      <c r="B1084" s="4" t="s">
        <v>2166</v>
      </c>
      <c r="C1084" s="5" t="n">
        <v>0</v>
      </c>
      <c r="D1084" s="5" t="n">
        <v>6000</v>
      </c>
      <c r="E1084" s="5" t="n">
        <v>6000</v>
      </c>
      <c r="F1084" s="5" t="n">
        <v>0</v>
      </c>
    </row>
    <row r="1085" customFormat="false" ht="12.75" hidden="false" customHeight="true" outlineLevel="0" collapsed="false">
      <c r="A1085" s="4" t="s">
        <v>2167</v>
      </c>
      <c r="B1085" s="4" t="s">
        <v>2168</v>
      </c>
      <c r="C1085" s="5" t="n">
        <v>0</v>
      </c>
      <c r="D1085" s="5" t="n">
        <v>7875</v>
      </c>
      <c r="E1085" s="5" t="n">
        <v>7875</v>
      </c>
      <c r="F1085" s="5" t="n">
        <v>0</v>
      </c>
    </row>
    <row r="1086" customFormat="false" ht="12.75" hidden="false" customHeight="true" outlineLevel="0" collapsed="false">
      <c r="A1086" s="4" t="s">
        <v>2169</v>
      </c>
      <c r="B1086" s="4" t="s">
        <v>2170</v>
      </c>
      <c r="C1086" s="5" t="n">
        <v>0</v>
      </c>
      <c r="D1086" s="5" t="n">
        <v>6090</v>
      </c>
      <c r="E1086" s="5" t="n">
        <v>6090</v>
      </c>
      <c r="F1086" s="5" t="n">
        <v>0</v>
      </c>
    </row>
    <row r="1087" customFormat="false" ht="12.75" hidden="false" customHeight="true" outlineLevel="0" collapsed="false">
      <c r="A1087" s="4" t="s">
        <v>2171</v>
      </c>
      <c r="B1087" s="4" t="s">
        <v>2172</v>
      </c>
      <c r="C1087" s="5" t="n">
        <v>0</v>
      </c>
      <c r="D1087" s="5" t="n">
        <v>24780</v>
      </c>
      <c r="E1087" s="5" t="n">
        <v>24780</v>
      </c>
      <c r="F1087" s="5" t="n">
        <v>0</v>
      </c>
    </row>
    <row r="1088" customFormat="false" ht="12.75" hidden="false" customHeight="true" outlineLevel="0" collapsed="false">
      <c r="A1088" s="4" t="s">
        <v>2173</v>
      </c>
      <c r="B1088" s="4" t="s">
        <v>2174</v>
      </c>
      <c r="C1088" s="5" t="n">
        <v>0</v>
      </c>
      <c r="D1088" s="5" t="n">
        <v>9540</v>
      </c>
      <c r="E1088" s="5" t="n">
        <v>9540</v>
      </c>
      <c r="F1088" s="5" t="n">
        <v>0</v>
      </c>
    </row>
    <row r="1089" customFormat="false" ht="12.75" hidden="false" customHeight="true" outlineLevel="0" collapsed="false">
      <c r="A1089" s="4" t="s">
        <v>2175</v>
      </c>
      <c r="B1089" s="4" t="s">
        <v>2176</v>
      </c>
      <c r="C1089" s="5" t="n">
        <v>0</v>
      </c>
      <c r="D1089" s="5" t="n">
        <v>4590</v>
      </c>
      <c r="E1089" s="5" t="n">
        <v>4590</v>
      </c>
      <c r="F1089" s="5" t="n">
        <v>0</v>
      </c>
    </row>
    <row r="1090" customFormat="false" ht="12.75" hidden="false" customHeight="true" outlineLevel="0" collapsed="false">
      <c r="A1090" s="4" t="s">
        <v>2177</v>
      </c>
      <c r="B1090" s="4" t="s">
        <v>2178</v>
      </c>
      <c r="C1090" s="5" t="n">
        <v>0</v>
      </c>
      <c r="D1090" s="5" t="n">
        <v>4770</v>
      </c>
      <c r="E1090" s="5" t="n">
        <v>4770</v>
      </c>
      <c r="F1090" s="5" t="n">
        <v>0</v>
      </c>
    </row>
    <row r="1091" customFormat="false" ht="12.75" hidden="false" customHeight="true" outlineLevel="0" collapsed="false">
      <c r="A1091" s="4" t="s">
        <v>2179</v>
      </c>
      <c r="B1091" s="4" t="s">
        <v>2180</v>
      </c>
      <c r="C1091" s="5" t="n">
        <v>0</v>
      </c>
      <c r="D1091" s="5" t="n">
        <v>3420</v>
      </c>
      <c r="E1091" s="5" t="n">
        <v>3420</v>
      </c>
      <c r="F1091" s="5" t="n">
        <v>0</v>
      </c>
    </row>
    <row r="1092" customFormat="false" ht="12.75" hidden="false" customHeight="true" outlineLevel="0" collapsed="false">
      <c r="A1092" s="4" t="s">
        <v>2181</v>
      </c>
      <c r="B1092" s="4" t="s">
        <v>2182</v>
      </c>
      <c r="C1092" s="5" t="n">
        <v>0</v>
      </c>
      <c r="D1092" s="5" t="n">
        <v>1680</v>
      </c>
      <c r="E1092" s="5" t="n">
        <v>1680</v>
      </c>
      <c r="F1092" s="5" t="n">
        <v>0</v>
      </c>
    </row>
    <row r="1093" customFormat="false" ht="12.75" hidden="false" customHeight="true" outlineLevel="0" collapsed="false">
      <c r="A1093" s="4" t="s">
        <v>2183</v>
      </c>
      <c r="B1093" s="4" t="s">
        <v>2184</v>
      </c>
      <c r="C1093" s="5" t="n">
        <v>0</v>
      </c>
      <c r="D1093" s="5" t="n">
        <v>3840</v>
      </c>
      <c r="E1093" s="5" t="n">
        <v>3840</v>
      </c>
      <c r="F1093" s="5" t="n">
        <v>0</v>
      </c>
    </row>
    <row r="1094" customFormat="false" ht="12.75" hidden="false" customHeight="true" outlineLevel="0" collapsed="false">
      <c r="A1094" s="4" t="s">
        <v>2185</v>
      </c>
      <c r="B1094" s="4" t="s">
        <v>2186</v>
      </c>
      <c r="C1094" s="5" t="n">
        <v>0</v>
      </c>
      <c r="D1094" s="5" t="n">
        <v>22440</v>
      </c>
      <c r="E1094" s="5" t="n">
        <v>22440</v>
      </c>
      <c r="F1094" s="5" t="n">
        <v>0</v>
      </c>
    </row>
    <row r="1095" customFormat="false" ht="12.75" hidden="false" customHeight="true" outlineLevel="0" collapsed="false">
      <c r="A1095" s="4" t="s">
        <v>2187</v>
      </c>
      <c r="B1095" s="4" t="s">
        <v>2188</v>
      </c>
      <c r="C1095" s="5" t="n">
        <v>0</v>
      </c>
      <c r="D1095" s="5" t="n">
        <v>8730</v>
      </c>
      <c r="E1095" s="5" t="n">
        <v>8730</v>
      </c>
      <c r="F1095" s="5" t="n">
        <v>0</v>
      </c>
    </row>
    <row r="1096" customFormat="false" ht="12.75" hidden="false" customHeight="true" outlineLevel="0" collapsed="false">
      <c r="A1096" s="4" t="s">
        <v>2189</v>
      </c>
      <c r="B1096" s="4" t="s">
        <v>2190</v>
      </c>
      <c r="C1096" s="5" t="n">
        <v>0</v>
      </c>
      <c r="D1096" s="5" t="n">
        <v>13080</v>
      </c>
      <c r="E1096" s="5" t="n">
        <v>13080</v>
      </c>
      <c r="F1096" s="5" t="n">
        <v>0</v>
      </c>
    </row>
    <row r="1097" customFormat="false" ht="12.75" hidden="false" customHeight="true" outlineLevel="0" collapsed="false">
      <c r="A1097" s="4" t="s">
        <v>2191</v>
      </c>
      <c r="B1097" s="4" t="s">
        <v>2192</v>
      </c>
      <c r="C1097" s="5" t="n">
        <v>0</v>
      </c>
      <c r="D1097" s="5" t="n">
        <v>14580</v>
      </c>
      <c r="E1097" s="5" t="n">
        <v>14580</v>
      </c>
      <c r="F1097" s="5" t="n">
        <v>0</v>
      </c>
    </row>
    <row r="1098" customFormat="false" ht="12.75" hidden="false" customHeight="true" outlineLevel="0" collapsed="false">
      <c r="A1098" s="4" t="s">
        <v>2193</v>
      </c>
      <c r="B1098" s="4" t="s">
        <v>2194</v>
      </c>
      <c r="C1098" s="5" t="n">
        <v>0</v>
      </c>
      <c r="D1098" s="5" t="n">
        <v>6360</v>
      </c>
      <c r="E1098" s="5" t="n">
        <v>6360</v>
      </c>
      <c r="F1098" s="5" t="n">
        <v>0</v>
      </c>
    </row>
    <row r="1099" customFormat="false" ht="12.75" hidden="false" customHeight="true" outlineLevel="0" collapsed="false">
      <c r="A1099" s="4" t="s">
        <v>2195</v>
      </c>
      <c r="B1099" s="4" t="s">
        <v>2196</v>
      </c>
      <c r="C1099" s="5" t="n">
        <v>0</v>
      </c>
      <c r="D1099" s="5" t="n">
        <v>11580</v>
      </c>
      <c r="E1099" s="5" t="n">
        <v>11580</v>
      </c>
      <c r="F1099" s="5" t="n">
        <v>0</v>
      </c>
    </row>
    <row r="1100" customFormat="false" ht="12.75" hidden="false" customHeight="true" outlineLevel="0" collapsed="false">
      <c r="A1100" s="4" t="s">
        <v>2197</v>
      </c>
      <c r="B1100" s="4" t="s">
        <v>2198</v>
      </c>
      <c r="C1100" s="5" t="n">
        <v>0</v>
      </c>
      <c r="D1100" s="5" t="n">
        <v>21000</v>
      </c>
      <c r="E1100" s="5" t="n">
        <v>21000</v>
      </c>
      <c r="F1100" s="5" t="n">
        <v>0</v>
      </c>
    </row>
    <row r="1101" customFormat="false" ht="12.75" hidden="false" customHeight="true" outlineLevel="0" collapsed="false">
      <c r="A1101" s="4" t="s">
        <v>2199</v>
      </c>
      <c r="B1101" s="4" t="s">
        <v>2200</v>
      </c>
      <c r="C1101" s="5" t="n">
        <v>0</v>
      </c>
      <c r="D1101" s="5" t="n">
        <v>2430</v>
      </c>
      <c r="E1101" s="5" t="n">
        <v>2430</v>
      </c>
      <c r="F1101" s="5" t="n">
        <v>0</v>
      </c>
    </row>
    <row r="1102" customFormat="false" ht="12.75" hidden="false" customHeight="true" outlineLevel="0" collapsed="false">
      <c r="A1102" s="4" t="s">
        <v>2201</v>
      </c>
      <c r="B1102" s="4" t="s">
        <v>2202</v>
      </c>
      <c r="C1102" s="5" t="n">
        <v>0</v>
      </c>
      <c r="D1102" s="5" t="n">
        <v>36600</v>
      </c>
      <c r="E1102" s="5" t="n">
        <v>36600</v>
      </c>
      <c r="F1102" s="5" t="n">
        <v>0</v>
      </c>
    </row>
    <row r="1103" customFormat="false" ht="12.75" hidden="false" customHeight="true" outlineLevel="0" collapsed="false">
      <c r="A1103" s="4" t="s">
        <v>2203</v>
      </c>
      <c r="B1103" s="4" t="s">
        <v>2204</v>
      </c>
      <c r="C1103" s="5" t="n">
        <v>0</v>
      </c>
      <c r="D1103" s="5" t="n">
        <v>1620</v>
      </c>
      <c r="E1103" s="5" t="n">
        <v>1620</v>
      </c>
      <c r="F1103" s="5" t="n">
        <v>0</v>
      </c>
    </row>
    <row r="1104" customFormat="false" ht="12.75" hidden="false" customHeight="true" outlineLevel="0" collapsed="false">
      <c r="A1104" s="4" t="s">
        <v>2205</v>
      </c>
      <c r="B1104" s="4" t="s">
        <v>2206</v>
      </c>
      <c r="C1104" s="5" t="n">
        <v>0</v>
      </c>
      <c r="D1104" s="5" t="n">
        <v>63720</v>
      </c>
      <c r="E1104" s="5" t="n">
        <v>63720</v>
      </c>
      <c r="F1104" s="5" t="n">
        <v>0</v>
      </c>
    </row>
    <row r="1105" customFormat="false" ht="12.75" hidden="false" customHeight="true" outlineLevel="0" collapsed="false">
      <c r="A1105" s="4" t="s">
        <v>2207</v>
      </c>
      <c r="B1105" s="4" t="s">
        <v>2208</v>
      </c>
      <c r="C1105" s="5" t="n">
        <v>0</v>
      </c>
      <c r="D1105" s="5" t="n">
        <v>14220</v>
      </c>
      <c r="E1105" s="5" t="n">
        <v>14220</v>
      </c>
      <c r="F1105" s="5" t="n">
        <v>0</v>
      </c>
    </row>
    <row r="1106" customFormat="false" ht="12.75" hidden="false" customHeight="true" outlineLevel="0" collapsed="false">
      <c r="A1106" s="4" t="s">
        <v>2209</v>
      </c>
      <c r="B1106" s="4" t="s">
        <v>2210</v>
      </c>
      <c r="C1106" s="5" t="n">
        <v>0</v>
      </c>
      <c r="D1106" s="5" t="n">
        <v>23880</v>
      </c>
      <c r="E1106" s="5" t="n">
        <v>23880</v>
      </c>
      <c r="F1106" s="5" t="n">
        <v>0</v>
      </c>
    </row>
    <row r="1107" customFormat="false" ht="12.75" hidden="false" customHeight="true" outlineLevel="0" collapsed="false">
      <c r="A1107" s="4" t="s">
        <v>2211</v>
      </c>
      <c r="B1107" s="4" t="s">
        <v>2212</v>
      </c>
      <c r="C1107" s="5" t="n">
        <v>0</v>
      </c>
      <c r="D1107" s="5" t="n">
        <v>900</v>
      </c>
      <c r="E1107" s="5" t="n">
        <v>900</v>
      </c>
      <c r="F1107" s="5" t="n">
        <v>0</v>
      </c>
    </row>
    <row r="1108" customFormat="false" ht="12.75" hidden="false" customHeight="true" outlineLevel="0" collapsed="false">
      <c r="A1108" s="4" t="s">
        <v>2213</v>
      </c>
      <c r="B1108" s="4" t="s">
        <v>2214</v>
      </c>
      <c r="C1108" s="5" t="n">
        <v>0</v>
      </c>
      <c r="D1108" s="5" t="n">
        <v>2430</v>
      </c>
      <c r="E1108" s="5" t="n">
        <v>2430</v>
      </c>
      <c r="F1108" s="5" t="n">
        <v>0</v>
      </c>
    </row>
    <row r="1109" customFormat="false" ht="12.75" hidden="false" customHeight="true" outlineLevel="0" collapsed="false">
      <c r="A1109" s="4" t="s">
        <v>2215</v>
      </c>
      <c r="B1109" s="4" t="s">
        <v>2216</v>
      </c>
      <c r="C1109" s="5" t="n">
        <v>0</v>
      </c>
      <c r="D1109" s="5" t="n">
        <v>14580</v>
      </c>
      <c r="E1109" s="5" t="n">
        <v>14580</v>
      </c>
      <c r="F1109" s="5" t="n">
        <v>0</v>
      </c>
    </row>
    <row r="1110" customFormat="false" ht="12.75" hidden="false" customHeight="true" outlineLevel="0" collapsed="false">
      <c r="A1110" s="4" t="s">
        <v>2217</v>
      </c>
      <c r="B1110" s="4" t="s">
        <v>2218</v>
      </c>
      <c r="C1110" s="5" t="n">
        <v>0</v>
      </c>
      <c r="D1110" s="5" t="n">
        <v>840</v>
      </c>
      <c r="E1110" s="5" t="n">
        <v>840</v>
      </c>
      <c r="F1110" s="5" t="n">
        <v>0</v>
      </c>
    </row>
    <row r="1111" customFormat="false" ht="12.75" hidden="false" customHeight="true" outlineLevel="0" collapsed="false">
      <c r="A1111" s="4" t="s">
        <v>2219</v>
      </c>
      <c r="B1111" s="4" t="s">
        <v>2220</v>
      </c>
      <c r="C1111" s="5" t="n">
        <v>0</v>
      </c>
      <c r="D1111" s="5" t="n">
        <v>2640</v>
      </c>
      <c r="E1111" s="5" t="n">
        <v>2640</v>
      </c>
      <c r="F1111" s="5" t="n">
        <v>0</v>
      </c>
    </row>
    <row r="1112" customFormat="false" ht="12.75" hidden="false" customHeight="true" outlineLevel="0" collapsed="false">
      <c r="A1112" s="4" t="s">
        <v>2221</v>
      </c>
      <c r="B1112" s="4" t="s">
        <v>2222</v>
      </c>
      <c r="C1112" s="5" t="n">
        <v>0</v>
      </c>
      <c r="D1112" s="5" t="n">
        <v>9000</v>
      </c>
      <c r="E1112" s="5" t="n">
        <v>9000</v>
      </c>
      <c r="F1112" s="5" t="n">
        <v>0</v>
      </c>
    </row>
    <row r="1113" customFormat="false" ht="12.75" hidden="false" customHeight="true" outlineLevel="0" collapsed="false">
      <c r="A1113" s="4" t="s">
        <v>2223</v>
      </c>
      <c r="B1113" s="4" t="s">
        <v>2224</v>
      </c>
      <c r="C1113" s="5" t="n">
        <v>0</v>
      </c>
      <c r="D1113" s="5" t="n">
        <v>38480</v>
      </c>
      <c r="E1113" s="5" t="n">
        <v>38480</v>
      </c>
      <c r="F1113" s="5" t="n">
        <v>0</v>
      </c>
    </row>
    <row r="1114" customFormat="false" ht="12.75" hidden="false" customHeight="true" outlineLevel="0" collapsed="false">
      <c r="A1114" s="4" t="s">
        <v>2225</v>
      </c>
      <c r="B1114" s="4" t="s">
        <v>2226</v>
      </c>
      <c r="C1114" s="5" t="n">
        <v>0</v>
      </c>
      <c r="D1114" s="5" t="n">
        <v>1232</v>
      </c>
      <c r="E1114" s="5" t="n">
        <v>1232</v>
      </c>
      <c r="F1114" s="5" t="n">
        <v>0</v>
      </c>
    </row>
    <row r="1115" customFormat="false" ht="12.75" hidden="false" customHeight="true" outlineLevel="0" collapsed="false">
      <c r="A1115" s="4" t="s">
        <v>2227</v>
      </c>
      <c r="B1115" s="4" t="s">
        <v>2228</v>
      </c>
      <c r="C1115" s="5" t="n">
        <v>0</v>
      </c>
      <c r="D1115" s="5" t="n">
        <v>900</v>
      </c>
      <c r="E1115" s="5" t="n">
        <v>900</v>
      </c>
      <c r="F1115" s="5" t="n">
        <v>0</v>
      </c>
    </row>
    <row r="1116" customFormat="false" ht="12.75" hidden="false" customHeight="true" outlineLevel="0" collapsed="false">
      <c r="A1116" s="4" t="s">
        <v>2229</v>
      </c>
      <c r="B1116" s="4" t="s">
        <v>2230</v>
      </c>
      <c r="C1116" s="5" t="n">
        <v>0</v>
      </c>
      <c r="D1116" s="5" t="n">
        <v>1710</v>
      </c>
      <c r="E1116" s="5" t="n">
        <v>1710</v>
      </c>
      <c r="F1116" s="5" t="n">
        <v>0</v>
      </c>
    </row>
    <row r="1117" customFormat="false" ht="12.75" hidden="false" customHeight="true" outlineLevel="0" collapsed="false">
      <c r="A1117" s="4" t="s">
        <v>2231</v>
      </c>
      <c r="B1117" s="4" t="s">
        <v>2232</v>
      </c>
      <c r="C1117" s="5" t="n">
        <v>0</v>
      </c>
      <c r="D1117" s="5" t="n">
        <v>900</v>
      </c>
      <c r="E1117" s="5" t="n">
        <v>900</v>
      </c>
      <c r="F1117" s="5" t="n">
        <v>0</v>
      </c>
    </row>
    <row r="1118" customFormat="false" ht="12.75" hidden="false" customHeight="true" outlineLevel="0" collapsed="false">
      <c r="A1118" s="4" t="s">
        <v>2233</v>
      </c>
      <c r="B1118" s="4" t="s">
        <v>2234</v>
      </c>
      <c r="C1118" s="5" t="n">
        <v>0</v>
      </c>
      <c r="D1118" s="5" t="n">
        <v>4020</v>
      </c>
      <c r="E1118" s="5" t="n">
        <v>4020</v>
      </c>
      <c r="F1118" s="5" t="n">
        <v>0</v>
      </c>
    </row>
    <row r="1119" customFormat="false" ht="12.75" hidden="false" customHeight="true" outlineLevel="0" collapsed="false">
      <c r="A1119" s="4" t="s">
        <v>2235</v>
      </c>
      <c r="B1119" s="4" t="s">
        <v>2236</v>
      </c>
      <c r="C1119" s="5" t="n">
        <v>0</v>
      </c>
      <c r="D1119" s="5" t="n">
        <v>4860</v>
      </c>
      <c r="E1119" s="5" t="n">
        <v>4860</v>
      </c>
      <c r="F1119" s="5" t="n">
        <v>0</v>
      </c>
    </row>
    <row r="1120" customFormat="false" ht="12.75" hidden="false" customHeight="true" outlineLevel="0" collapsed="false">
      <c r="A1120" s="4" t="s">
        <v>2237</v>
      </c>
      <c r="B1120" s="4" t="s">
        <v>2238</v>
      </c>
      <c r="C1120" s="5" t="n">
        <v>0</v>
      </c>
      <c r="D1120" s="5" t="n">
        <v>840</v>
      </c>
      <c r="E1120" s="5" t="n">
        <v>840</v>
      </c>
      <c r="F1120" s="5" t="n">
        <v>0</v>
      </c>
    </row>
    <row r="1121" customFormat="false" ht="12.75" hidden="false" customHeight="true" outlineLevel="0" collapsed="false">
      <c r="A1121" s="4" t="s">
        <v>2239</v>
      </c>
      <c r="B1121" s="4" t="s">
        <v>2240</v>
      </c>
      <c r="C1121" s="5" t="n">
        <v>0</v>
      </c>
      <c r="D1121" s="5" t="n">
        <v>1500</v>
      </c>
      <c r="E1121" s="5" t="n">
        <v>1500</v>
      </c>
      <c r="F1121" s="5" t="n">
        <v>0</v>
      </c>
    </row>
    <row r="1122" customFormat="false" ht="12.75" hidden="false" customHeight="true" outlineLevel="0" collapsed="false">
      <c r="A1122" s="4" t="s">
        <v>2241</v>
      </c>
      <c r="B1122" s="4" t="s">
        <v>2242</v>
      </c>
      <c r="C1122" s="5" t="n">
        <v>0</v>
      </c>
      <c r="D1122" s="5" t="n">
        <v>4500</v>
      </c>
      <c r="E1122" s="5" t="n">
        <v>4500</v>
      </c>
      <c r="F1122" s="5" t="n">
        <v>0</v>
      </c>
    </row>
    <row r="1123" customFormat="false" ht="12.75" hidden="false" customHeight="true" outlineLevel="0" collapsed="false">
      <c r="A1123" s="4" t="s">
        <v>2243</v>
      </c>
      <c r="B1123" s="4" t="s">
        <v>2244</v>
      </c>
      <c r="C1123" s="5" t="n">
        <v>0</v>
      </c>
      <c r="D1123" s="5" t="n">
        <v>4590</v>
      </c>
      <c r="E1123" s="5" t="n">
        <v>4590</v>
      </c>
      <c r="F1123" s="5" t="n">
        <v>0</v>
      </c>
    </row>
    <row r="1124" customFormat="false" ht="12.75" hidden="false" customHeight="true" outlineLevel="0" collapsed="false">
      <c r="A1124" s="4" t="s">
        <v>2245</v>
      </c>
      <c r="B1124" s="4" t="s">
        <v>2246</v>
      </c>
      <c r="C1124" s="5" t="n">
        <v>0</v>
      </c>
      <c r="D1124" s="5" t="n">
        <v>2430</v>
      </c>
      <c r="E1124" s="5" t="n">
        <v>2430</v>
      </c>
      <c r="F1124" s="5" t="n">
        <v>0</v>
      </c>
    </row>
    <row r="1125" customFormat="false" ht="12.75" hidden="false" customHeight="true" outlineLevel="0" collapsed="false">
      <c r="A1125" s="4" t="s">
        <v>2247</v>
      </c>
      <c r="B1125" s="4" t="s">
        <v>2248</v>
      </c>
      <c r="C1125" s="5" t="n">
        <v>0</v>
      </c>
      <c r="D1125" s="5" t="n">
        <v>780</v>
      </c>
      <c r="E1125" s="5" t="n">
        <v>780</v>
      </c>
      <c r="F1125" s="5" t="n">
        <v>0</v>
      </c>
    </row>
    <row r="1126" customFormat="false" ht="12.75" hidden="false" customHeight="true" outlineLevel="0" collapsed="false">
      <c r="A1126" s="4" t="s">
        <v>2249</v>
      </c>
      <c r="B1126" s="4" t="s">
        <v>2250</v>
      </c>
      <c r="C1126" s="5" t="n">
        <v>0</v>
      </c>
      <c r="D1126" s="5" t="n">
        <v>20130</v>
      </c>
      <c r="E1126" s="5" t="n">
        <v>20130</v>
      </c>
      <c r="F1126" s="5" t="n">
        <v>0</v>
      </c>
    </row>
    <row r="1127" customFormat="false" ht="12.75" hidden="false" customHeight="true" outlineLevel="0" collapsed="false">
      <c r="A1127" s="4" t="s">
        <v>2251</v>
      </c>
      <c r="B1127" s="4" t="s">
        <v>2252</v>
      </c>
      <c r="C1127" s="5" t="n">
        <v>0</v>
      </c>
      <c r="D1127" s="5" t="n">
        <v>810</v>
      </c>
      <c r="E1127" s="5" t="n">
        <v>810</v>
      </c>
      <c r="F1127" s="5" t="n">
        <v>0</v>
      </c>
    </row>
    <row r="1128" customFormat="false" ht="12.75" hidden="false" customHeight="true" outlineLevel="0" collapsed="false">
      <c r="A1128" s="4" t="s">
        <v>2253</v>
      </c>
      <c r="B1128" s="4" t="s">
        <v>2254</v>
      </c>
      <c r="C1128" s="5" t="n">
        <v>0</v>
      </c>
      <c r="D1128" s="5" t="n">
        <v>840</v>
      </c>
      <c r="E1128" s="5" t="n">
        <v>840</v>
      </c>
      <c r="F1128" s="5" t="n">
        <v>0</v>
      </c>
    </row>
    <row r="1129" customFormat="false" ht="12.75" hidden="false" customHeight="true" outlineLevel="0" collapsed="false">
      <c r="A1129" s="4" t="s">
        <v>2255</v>
      </c>
      <c r="B1129" s="4" t="s">
        <v>2256</v>
      </c>
      <c r="C1129" s="5" t="n">
        <v>0</v>
      </c>
      <c r="D1129" s="5" t="n">
        <v>2520</v>
      </c>
      <c r="E1129" s="5" t="n">
        <v>4950</v>
      </c>
      <c r="F1129" s="5" t="n">
        <v>2430</v>
      </c>
    </row>
    <row r="1130" customFormat="false" ht="12.75" hidden="false" customHeight="true" outlineLevel="0" collapsed="false">
      <c r="A1130" s="4" t="s">
        <v>2257</v>
      </c>
      <c r="B1130" s="4" t="s">
        <v>2258</v>
      </c>
      <c r="C1130" s="5" t="n">
        <v>0</v>
      </c>
      <c r="D1130" s="5" t="n">
        <v>5610</v>
      </c>
      <c r="E1130" s="5" t="n">
        <v>5610</v>
      </c>
      <c r="F1130" s="5" t="n">
        <v>0</v>
      </c>
    </row>
    <row r="1131" customFormat="false" ht="12.75" hidden="false" customHeight="true" outlineLevel="0" collapsed="false">
      <c r="A1131" s="4" t="s">
        <v>2259</v>
      </c>
      <c r="B1131" s="4" t="s">
        <v>2260</v>
      </c>
      <c r="C1131" s="5" t="n">
        <v>0</v>
      </c>
      <c r="D1131" s="5" t="n">
        <v>5400</v>
      </c>
      <c r="E1131" s="5" t="n">
        <v>5400</v>
      </c>
      <c r="F1131" s="5" t="n">
        <v>0</v>
      </c>
    </row>
    <row r="1132" customFormat="false" ht="12.75" hidden="false" customHeight="true" outlineLevel="0" collapsed="false">
      <c r="A1132" s="4" t="s">
        <v>2261</v>
      </c>
      <c r="B1132" s="4" t="s">
        <v>2262</v>
      </c>
      <c r="C1132" s="5" t="n">
        <v>0</v>
      </c>
      <c r="D1132" s="5" t="n">
        <v>1680</v>
      </c>
      <c r="E1132" s="5" t="n">
        <v>1680</v>
      </c>
      <c r="F1132" s="5" t="n">
        <v>0</v>
      </c>
    </row>
    <row r="1133" customFormat="false" ht="12.75" hidden="false" customHeight="true" outlineLevel="0" collapsed="false">
      <c r="A1133" s="4" t="s">
        <v>2263</v>
      </c>
      <c r="B1133" s="4" t="s">
        <v>2264</v>
      </c>
      <c r="C1133" s="5" t="n">
        <v>0</v>
      </c>
      <c r="D1133" s="5" t="n">
        <v>6120</v>
      </c>
      <c r="E1133" s="5" t="n">
        <v>6120</v>
      </c>
      <c r="F1133" s="5" t="n">
        <v>0</v>
      </c>
    </row>
    <row r="1134" customFormat="false" ht="12.75" hidden="false" customHeight="true" outlineLevel="0" collapsed="false">
      <c r="A1134" s="4" t="s">
        <v>2265</v>
      </c>
      <c r="B1134" s="4" t="s">
        <v>2266</v>
      </c>
      <c r="C1134" s="5" t="n">
        <v>0</v>
      </c>
      <c r="D1134" s="5" t="n">
        <v>8280</v>
      </c>
      <c r="E1134" s="5" t="n">
        <v>8280</v>
      </c>
      <c r="F1134" s="5" t="n">
        <v>0</v>
      </c>
    </row>
    <row r="1135" customFormat="false" ht="12.75" hidden="false" customHeight="true" outlineLevel="0" collapsed="false">
      <c r="A1135" s="4" t="s">
        <v>2267</v>
      </c>
      <c r="B1135" s="4" t="s">
        <v>2268</v>
      </c>
      <c r="C1135" s="5" t="n">
        <v>0</v>
      </c>
      <c r="D1135" s="5" t="n">
        <v>0</v>
      </c>
      <c r="E1135" s="5" t="n">
        <v>6886</v>
      </c>
      <c r="F1135" s="5" t="n">
        <v>6886</v>
      </c>
    </row>
    <row r="1136" customFormat="false" ht="12.75" hidden="false" customHeight="true" outlineLevel="0" collapsed="false">
      <c r="A1136" s="4" t="s">
        <v>2269</v>
      </c>
      <c r="B1136" s="4" t="s">
        <v>2270</v>
      </c>
      <c r="C1136" s="5" t="n">
        <f aca="false">SUM(C1137:C1234)</f>
        <v>906300.07</v>
      </c>
      <c r="D1136" s="5" t="n">
        <f aca="false">SUM(D1137:D1234)</f>
        <v>5580924.65</v>
      </c>
      <c r="E1136" s="5" t="n">
        <f aca="false">SUM(E1137:E1234)</f>
        <v>5851682.46</v>
      </c>
      <c r="F1136" s="5" t="n">
        <f aca="false">SUM(F1137:F1234)</f>
        <v>1177057.88</v>
      </c>
    </row>
    <row r="1137" customFormat="false" ht="12.75" hidden="false" customHeight="true" outlineLevel="0" collapsed="false">
      <c r="A1137" s="4" t="s">
        <v>2271</v>
      </c>
      <c r="B1137" s="4" t="s">
        <v>2272</v>
      </c>
      <c r="C1137" s="5" t="n">
        <v>460</v>
      </c>
      <c r="D1137" s="5" t="n">
        <v>0</v>
      </c>
      <c r="E1137" s="5" t="n">
        <v>0</v>
      </c>
      <c r="F1137" s="5" t="n">
        <v>460</v>
      </c>
    </row>
    <row r="1138" customFormat="false" ht="12.75" hidden="false" customHeight="true" outlineLevel="0" collapsed="false">
      <c r="A1138" s="4" t="s">
        <v>2273</v>
      </c>
      <c r="B1138" s="4" t="s">
        <v>2274</v>
      </c>
      <c r="C1138" s="5" t="n">
        <v>1232.75</v>
      </c>
      <c r="D1138" s="5" t="n">
        <v>3943.06</v>
      </c>
      <c r="E1138" s="5" t="n">
        <v>3980.42</v>
      </c>
      <c r="F1138" s="5" t="n">
        <v>1270.11</v>
      </c>
    </row>
    <row r="1139" customFormat="false" ht="12.75" hidden="false" customHeight="true" outlineLevel="0" collapsed="false">
      <c r="A1139" s="4" t="s">
        <v>2275</v>
      </c>
      <c r="B1139" s="4" t="s">
        <v>2276</v>
      </c>
      <c r="C1139" s="5" t="n">
        <v>17827.02</v>
      </c>
      <c r="D1139" s="5" t="n">
        <v>72922.72</v>
      </c>
      <c r="E1139" s="5" t="n">
        <v>55095.7</v>
      </c>
      <c r="F1139" s="5" t="n">
        <v>0</v>
      </c>
    </row>
    <row r="1140" customFormat="false" ht="12.75" hidden="false" customHeight="true" outlineLevel="0" collapsed="false">
      <c r="A1140" s="4" t="s">
        <v>2277</v>
      </c>
      <c r="B1140" s="4" t="s">
        <v>2278</v>
      </c>
      <c r="C1140" s="5" t="n">
        <v>1500</v>
      </c>
      <c r="D1140" s="5" t="n">
        <v>0</v>
      </c>
      <c r="E1140" s="5" t="n">
        <v>0</v>
      </c>
      <c r="F1140" s="5" t="n">
        <v>1500</v>
      </c>
    </row>
    <row r="1141" customFormat="false" ht="12.75" hidden="false" customHeight="true" outlineLevel="0" collapsed="false">
      <c r="A1141" s="4" t="s">
        <v>2279</v>
      </c>
      <c r="B1141" s="4" t="s">
        <v>2280</v>
      </c>
      <c r="C1141" s="5" t="n">
        <v>127966.67</v>
      </c>
      <c r="D1141" s="5" t="n">
        <v>401605.94</v>
      </c>
      <c r="E1141" s="5" t="n">
        <v>535405.15</v>
      </c>
      <c r="F1141" s="5" t="n">
        <v>261765.88</v>
      </c>
    </row>
    <row r="1142" customFormat="false" ht="12.75" hidden="false" customHeight="true" outlineLevel="0" collapsed="false">
      <c r="A1142" s="4" t="s">
        <v>2281</v>
      </c>
      <c r="B1142" s="4" t="s">
        <v>2282</v>
      </c>
      <c r="C1142" s="5" t="n">
        <v>6975.24</v>
      </c>
      <c r="D1142" s="5" t="n">
        <v>6842.59</v>
      </c>
      <c r="E1142" s="5" t="n">
        <v>5476.96</v>
      </c>
      <c r="F1142" s="5" t="n">
        <v>5609.61</v>
      </c>
    </row>
    <row r="1143" customFormat="false" ht="12.75" hidden="false" customHeight="true" outlineLevel="0" collapsed="false">
      <c r="A1143" s="4" t="s">
        <v>2283</v>
      </c>
      <c r="B1143" s="4" t="s">
        <v>2284</v>
      </c>
      <c r="C1143" s="5" t="n">
        <v>350</v>
      </c>
      <c r="D1143" s="5" t="n">
        <v>0</v>
      </c>
      <c r="E1143" s="5" t="n">
        <v>0</v>
      </c>
      <c r="F1143" s="5" t="n">
        <v>350</v>
      </c>
    </row>
    <row r="1144" customFormat="false" ht="12.75" hidden="false" customHeight="true" outlineLevel="0" collapsed="false">
      <c r="A1144" s="4" t="s">
        <v>2285</v>
      </c>
      <c r="B1144" s="4" t="s">
        <v>2286</v>
      </c>
      <c r="C1144" s="5" t="n">
        <v>4738.5</v>
      </c>
      <c r="D1144" s="5" t="n">
        <v>0</v>
      </c>
      <c r="E1144" s="5" t="n">
        <v>0</v>
      </c>
      <c r="F1144" s="5" t="n">
        <v>4738.5</v>
      </c>
    </row>
    <row r="1145" customFormat="false" ht="12.75" hidden="false" customHeight="true" outlineLevel="0" collapsed="false">
      <c r="A1145" s="4" t="s">
        <v>2287</v>
      </c>
      <c r="B1145" s="4" t="s">
        <v>2288</v>
      </c>
      <c r="C1145" s="5" t="n">
        <v>0</v>
      </c>
      <c r="D1145" s="5" t="n">
        <v>485</v>
      </c>
      <c r="E1145" s="5" t="n">
        <v>485</v>
      </c>
      <c r="F1145" s="5" t="n">
        <v>0</v>
      </c>
    </row>
    <row r="1146" customFormat="false" ht="12.75" hidden="false" customHeight="true" outlineLevel="0" collapsed="false">
      <c r="A1146" s="4" t="s">
        <v>2289</v>
      </c>
      <c r="B1146" s="4" t="s">
        <v>2290</v>
      </c>
      <c r="C1146" s="5" t="n">
        <v>0</v>
      </c>
      <c r="D1146" s="5" t="n">
        <v>2904.01</v>
      </c>
      <c r="E1146" s="5" t="n">
        <v>2904.01</v>
      </c>
      <c r="F1146" s="5" t="n">
        <v>0</v>
      </c>
    </row>
    <row r="1147" customFormat="false" ht="12.75" hidden="false" customHeight="true" outlineLevel="0" collapsed="false">
      <c r="A1147" s="4" t="s">
        <v>2291</v>
      </c>
      <c r="B1147" s="4" t="s">
        <v>2292</v>
      </c>
      <c r="C1147" s="5" t="n">
        <v>0</v>
      </c>
      <c r="D1147" s="5" t="n">
        <v>8794.89</v>
      </c>
      <c r="E1147" s="5" t="n">
        <v>8794.89</v>
      </c>
      <c r="F1147" s="5" t="n">
        <v>0</v>
      </c>
    </row>
    <row r="1148" customFormat="false" ht="12.75" hidden="false" customHeight="true" outlineLevel="0" collapsed="false">
      <c r="A1148" s="4" t="s">
        <v>2293</v>
      </c>
      <c r="B1148" s="4" t="s">
        <v>2294</v>
      </c>
      <c r="C1148" s="5" t="n">
        <v>0</v>
      </c>
      <c r="D1148" s="5" t="n">
        <v>700</v>
      </c>
      <c r="E1148" s="5" t="n">
        <v>700</v>
      </c>
      <c r="F1148" s="5" t="n">
        <v>0</v>
      </c>
    </row>
    <row r="1149" customFormat="false" ht="12.75" hidden="false" customHeight="true" outlineLevel="0" collapsed="false">
      <c r="A1149" s="4" t="s">
        <v>2295</v>
      </c>
      <c r="B1149" s="4" t="s">
        <v>2296</v>
      </c>
      <c r="C1149" s="5" t="n">
        <v>1855</v>
      </c>
      <c r="D1149" s="5" t="n">
        <v>1850</v>
      </c>
      <c r="E1149" s="5" t="n">
        <v>0</v>
      </c>
      <c r="F1149" s="5" t="n">
        <v>5</v>
      </c>
    </row>
    <row r="1150" customFormat="false" ht="12.75" hidden="false" customHeight="true" outlineLevel="0" collapsed="false">
      <c r="A1150" s="4" t="s">
        <v>2297</v>
      </c>
      <c r="B1150" s="4" t="s">
        <v>2298</v>
      </c>
      <c r="C1150" s="5" t="n">
        <v>1613.9</v>
      </c>
      <c r="D1150" s="5" t="n">
        <v>6734.77</v>
      </c>
      <c r="E1150" s="5" t="n">
        <v>5120.87</v>
      </c>
      <c r="F1150" s="5" t="n">
        <v>0</v>
      </c>
    </row>
    <row r="1151" customFormat="false" ht="12.75" hidden="false" customHeight="true" outlineLevel="0" collapsed="false">
      <c r="A1151" s="4" t="s">
        <v>2299</v>
      </c>
      <c r="B1151" s="4" t="s">
        <v>2300</v>
      </c>
      <c r="C1151" s="5" t="n">
        <v>0</v>
      </c>
      <c r="D1151" s="5" t="n">
        <v>4830</v>
      </c>
      <c r="E1151" s="5" t="n">
        <v>4830</v>
      </c>
      <c r="F1151" s="5" t="n">
        <v>0</v>
      </c>
    </row>
    <row r="1152" customFormat="false" ht="12.75" hidden="false" customHeight="true" outlineLevel="0" collapsed="false">
      <c r="A1152" s="4" t="s">
        <v>2301</v>
      </c>
      <c r="B1152" s="4" t="s">
        <v>2302</v>
      </c>
      <c r="C1152" s="5" t="n">
        <v>0</v>
      </c>
      <c r="D1152" s="5" t="n">
        <v>2126.7</v>
      </c>
      <c r="E1152" s="5" t="n">
        <v>5633.5</v>
      </c>
      <c r="F1152" s="5" t="n">
        <v>3506.8</v>
      </c>
    </row>
    <row r="1153" customFormat="false" ht="12.75" hidden="false" customHeight="true" outlineLevel="0" collapsed="false">
      <c r="A1153" s="4" t="s">
        <v>2303</v>
      </c>
      <c r="B1153" s="4" t="s">
        <v>2304</v>
      </c>
      <c r="C1153" s="5" t="n">
        <v>820</v>
      </c>
      <c r="D1153" s="5" t="n">
        <v>0</v>
      </c>
      <c r="E1153" s="5" t="n">
        <v>0</v>
      </c>
      <c r="F1153" s="5" t="n">
        <v>820</v>
      </c>
    </row>
    <row r="1154" customFormat="false" ht="12.75" hidden="false" customHeight="true" outlineLevel="0" collapsed="false">
      <c r="A1154" s="4" t="s">
        <v>2305</v>
      </c>
      <c r="B1154" s="4" t="s">
        <v>2306</v>
      </c>
      <c r="C1154" s="5" t="n">
        <v>260966.86</v>
      </c>
      <c r="D1154" s="5" t="n">
        <v>0</v>
      </c>
      <c r="E1154" s="5" t="n">
        <v>0</v>
      </c>
      <c r="F1154" s="5" t="n">
        <v>260966.86</v>
      </c>
    </row>
    <row r="1155" customFormat="false" ht="12.75" hidden="false" customHeight="true" outlineLevel="0" collapsed="false">
      <c r="A1155" s="4" t="s">
        <v>2307</v>
      </c>
      <c r="B1155" s="4" t="s">
        <v>2308</v>
      </c>
      <c r="C1155" s="5" t="n">
        <v>1830.86</v>
      </c>
      <c r="D1155" s="5" t="n">
        <v>0</v>
      </c>
      <c r="E1155" s="5" t="n">
        <v>0</v>
      </c>
      <c r="F1155" s="5" t="n">
        <v>1830.86</v>
      </c>
    </row>
    <row r="1156" customFormat="false" ht="12.75" hidden="false" customHeight="true" outlineLevel="0" collapsed="false">
      <c r="A1156" s="4" t="s">
        <v>2309</v>
      </c>
      <c r="B1156" s="4" t="s">
        <v>2310</v>
      </c>
      <c r="C1156" s="5" t="n">
        <v>0</v>
      </c>
      <c r="D1156" s="5" t="n">
        <v>2190</v>
      </c>
      <c r="E1156" s="5" t="n">
        <v>2190</v>
      </c>
      <c r="F1156" s="5" t="n">
        <v>0</v>
      </c>
    </row>
    <row r="1157" customFormat="false" ht="12.75" hidden="false" customHeight="true" outlineLevel="0" collapsed="false">
      <c r="A1157" s="4" t="s">
        <v>2311</v>
      </c>
      <c r="B1157" s="4" t="s">
        <v>2312</v>
      </c>
      <c r="C1157" s="5" t="n">
        <v>0</v>
      </c>
      <c r="D1157" s="5" t="n">
        <v>900</v>
      </c>
      <c r="E1157" s="5" t="n">
        <v>900</v>
      </c>
      <c r="F1157" s="5" t="n">
        <v>0</v>
      </c>
    </row>
    <row r="1158" customFormat="false" ht="12.75" hidden="false" customHeight="true" outlineLevel="0" collapsed="false">
      <c r="A1158" s="4" t="s">
        <v>2313</v>
      </c>
      <c r="B1158" s="4" t="s">
        <v>2314</v>
      </c>
      <c r="C1158" s="5" t="n">
        <v>1401.4</v>
      </c>
      <c r="D1158" s="5" t="n">
        <v>0</v>
      </c>
      <c r="E1158" s="5" t="n">
        <v>0</v>
      </c>
      <c r="F1158" s="5" t="n">
        <v>1401.4</v>
      </c>
    </row>
    <row r="1159" customFormat="false" ht="12.75" hidden="false" customHeight="true" outlineLevel="0" collapsed="false">
      <c r="A1159" s="4" t="s">
        <v>2315</v>
      </c>
      <c r="B1159" s="4" t="s">
        <v>2316</v>
      </c>
      <c r="C1159" s="5" t="n">
        <v>1020</v>
      </c>
      <c r="D1159" s="5" t="n">
        <v>3320</v>
      </c>
      <c r="E1159" s="5" t="n">
        <v>2560</v>
      </c>
      <c r="F1159" s="5" t="n">
        <v>260</v>
      </c>
    </row>
    <row r="1160" customFormat="false" ht="12.75" hidden="false" customHeight="true" outlineLevel="0" collapsed="false">
      <c r="A1160" s="4" t="s">
        <v>2317</v>
      </c>
      <c r="B1160" s="4" t="s">
        <v>2318</v>
      </c>
      <c r="C1160" s="5" t="n">
        <v>645.79</v>
      </c>
      <c r="D1160" s="5" t="n">
        <v>11530.21</v>
      </c>
      <c r="E1160" s="5" t="n">
        <v>10884.42</v>
      </c>
      <c r="F1160" s="5" t="n">
        <v>0</v>
      </c>
    </row>
    <row r="1161" customFormat="false" ht="12.75" hidden="false" customHeight="true" outlineLevel="0" collapsed="false">
      <c r="A1161" s="4" t="s">
        <v>2319</v>
      </c>
      <c r="B1161" s="4" t="s">
        <v>2320</v>
      </c>
      <c r="C1161" s="5" t="n">
        <v>22653.16</v>
      </c>
      <c r="D1161" s="5" t="n">
        <v>58808.74</v>
      </c>
      <c r="E1161" s="5" t="n">
        <v>58037.84</v>
      </c>
      <c r="F1161" s="5" t="n">
        <v>21882.26</v>
      </c>
    </row>
    <row r="1162" customFormat="false" ht="12.75" hidden="false" customHeight="true" outlineLevel="0" collapsed="false">
      <c r="A1162" s="4" t="s">
        <v>2321</v>
      </c>
      <c r="B1162" s="4" t="s">
        <v>2322</v>
      </c>
      <c r="C1162" s="5" t="n">
        <v>1464.18</v>
      </c>
      <c r="D1162" s="5" t="n">
        <v>2068.56</v>
      </c>
      <c r="E1162" s="5" t="n">
        <v>1271.75</v>
      </c>
      <c r="F1162" s="5" t="n">
        <v>667.37</v>
      </c>
    </row>
    <row r="1163" customFormat="false" ht="12.75" hidden="false" customHeight="true" outlineLevel="0" collapsed="false">
      <c r="A1163" s="4" t="s">
        <v>2323</v>
      </c>
      <c r="B1163" s="4" t="s">
        <v>2324</v>
      </c>
      <c r="C1163" s="5" t="n">
        <v>3149.82</v>
      </c>
      <c r="D1163" s="5" t="n">
        <v>11051.72</v>
      </c>
      <c r="E1163" s="5" t="n">
        <v>11363.64</v>
      </c>
      <c r="F1163" s="5" t="n">
        <v>3461.74</v>
      </c>
    </row>
    <row r="1164" customFormat="false" ht="12.75" hidden="false" customHeight="true" outlineLevel="0" collapsed="false">
      <c r="A1164" s="4" t="s">
        <v>2325</v>
      </c>
      <c r="B1164" s="4" t="s">
        <v>2326</v>
      </c>
      <c r="C1164" s="5" t="n">
        <v>1650</v>
      </c>
      <c r="D1164" s="5" t="n">
        <v>29013.53</v>
      </c>
      <c r="E1164" s="5" t="n">
        <v>29013.53</v>
      </c>
      <c r="F1164" s="5" t="n">
        <v>1650</v>
      </c>
    </row>
    <row r="1165" customFormat="false" ht="12.75" hidden="false" customHeight="true" outlineLevel="0" collapsed="false">
      <c r="A1165" s="4" t="s">
        <v>2327</v>
      </c>
      <c r="B1165" s="4" t="s">
        <v>2328</v>
      </c>
      <c r="C1165" s="5" t="n">
        <v>4931.25</v>
      </c>
      <c r="D1165" s="5" t="n">
        <v>19293.75</v>
      </c>
      <c r="E1165" s="5" t="n">
        <v>18450</v>
      </c>
      <c r="F1165" s="5" t="n">
        <v>4087.5</v>
      </c>
    </row>
    <row r="1166" customFormat="false" ht="12.75" hidden="false" customHeight="true" outlineLevel="0" collapsed="false">
      <c r="A1166" s="4" t="s">
        <v>2329</v>
      </c>
      <c r="B1166" s="4" t="s">
        <v>2330</v>
      </c>
      <c r="C1166" s="5" t="n">
        <v>35840</v>
      </c>
      <c r="D1166" s="5" t="n">
        <v>107520</v>
      </c>
      <c r="E1166" s="5" t="n">
        <v>107520</v>
      </c>
      <c r="F1166" s="5" t="n">
        <v>35840</v>
      </c>
    </row>
    <row r="1167" customFormat="false" ht="12.75" hidden="false" customHeight="true" outlineLevel="0" collapsed="false">
      <c r="A1167" s="4" t="s">
        <v>2331</v>
      </c>
      <c r="B1167" s="4" t="s">
        <v>2332</v>
      </c>
      <c r="C1167" s="5" t="n">
        <v>3080</v>
      </c>
      <c r="D1167" s="5" t="n">
        <v>0</v>
      </c>
      <c r="E1167" s="5" t="n">
        <v>0</v>
      </c>
      <c r="F1167" s="5" t="n">
        <v>3080</v>
      </c>
    </row>
    <row r="1168" customFormat="false" ht="12.75" hidden="false" customHeight="true" outlineLevel="0" collapsed="false">
      <c r="A1168" s="4" t="s">
        <v>2333</v>
      </c>
      <c r="B1168" s="4" t="s">
        <v>2334</v>
      </c>
      <c r="C1168" s="5" t="n">
        <v>0</v>
      </c>
      <c r="D1168" s="5" t="n">
        <v>756</v>
      </c>
      <c r="E1168" s="5" t="n">
        <v>756</v>
      </c>
      <c r="F1168" s="5" t="n">
        <v>0</v>
      </c>
    </row>
    <row r="1169" customFormat="false" ht="12.75" hidden="false" customHeight="true" outlineLevel="0" collapsed="false">
      <c r="A1169" s="4" t="s">
        <v>2335</v>
      </c>
      <c r="B1169" s="4" t="s">
        <v>2336</v>
      </c>
      <c r="C1169" s="5" t="n">
        <v>44371.05</v>
      </c>
      <c r="D1169" s="5" t="n">
        <v>37841.39</v>
      </c>
      <c r="E1169" s="5" t="n">
        <v>38780.42</v>
      </c>
      <c r="F1169" s="5" t="n">
        <v>45310.08</v>
      </c>
    </row>
    <row r="1170" customFormat="false" ht="12.75" hidden="false" customHeight="true" outlineLevel="0" collapsed="false">
      <c r="A1170" s="4" t="s">
        <v>2337</v>
      </c>
      <c r="B1170" s="4" t="s">
        <v>2338</v>
      </c>
      <c r="C1170" s="5" t="n">
        <v>67464.07</v>
      </c>
      <c r="D1170" s="5" t="n">
        <v>0</v>
      </c>
      <c r="E1170" s="5" t="n">
        <v>0</v>
      </c>
      <c r="F1170" s="5" t="n">
        <v>67464.07</v>
      </c>
    </row>
    <row r="1171" customFormat="false" ht="12.75" hidden="false" customHeight="true" outlineLevel="0" collapsed="false">
      <c r="A1171" s="4" t="s">
        <v>2339</v>
      </c>
      <c r="B1171" s="4" t="s">
        <v>2340</v>
      </c>
      <c r="C1171" s="5" t="n">
        <v>0</v>
      </c>
      <c r="D1171" s="5" t="n">
        <v>0</v>
      </c>
      <c r="E1171" s="5" t="n">
        <v>34510</v>
      </c>
      <c r="F1171" s="5" t="n">
        <v>34510</v>
      </c>
    </row>
    <row r="1172" customFormat="false" ht="12.75" hidden="false" customHeight="true" outlineLevel="0" collapsed="false">
      <c r="A1172" s="4" t="s">
        <v>2341</v>
      </c>
      <c r="B1172" s="4" t="s">
        <v>2342</v>
      </c>
      <c r="C1172" s="5" t="n">
        <v>53776.01</v>
      </c>
      <c r="D1172" s="5" t="n">
        <v>62936.26</v>
      </c>
      <c r="E1172" s="5" t="n">
        <v>9224.25</v>
      </c>
      <c r="F1172" s="5" t="n">
        <v>64</v>
      </c>
    </row>
    <row r="1173" customFormat="false" ht="12.75" hidden="false" customHeight="true" outlineLevel="0" collapsed="false">
      <c r="A1173" s="4" t="s">
        <v>2343</v>
      </c>
      <c r="B1173" s="4" t="s">
        <v>2344</v>
      </c>
      <c r="C1173" s="5" t="n">
        <v>17539.41</v>
      </c>
      <c r="D1173" s="5" t="n">
        <v>49026.85</v>
      </c>
      <c r="E1173" s="5" t="n">
        <v>66045.25</v>
      </c>
      <c r="F1173" s="5" t="n">
        <v>34557.81</v>
      </c>
    </row>
    <row r="1174" customFormat="false" ht="12.75" hidden="false" customHeight="true" outlineLevel="0" collapsed="false">
      <c r="A1174" s="4" t="s">
        <v>2345</v>
      </c>
      <c r="B1174" s="4" t="s">
        <v>2346</v>
      </c>
      <c r="C1174" s="5" t="n">
        <v>14218.28</v>
      </c>
      <c r="D1174" s="5" t="n">
        <v>31416.15</v>
      </c>
      <c r="E1174" s="5" t="n">
        <v>24572.98</v>
      </c>
      <c r="F1174" s="5" t="n">
        <v>7375.11</v>
      </c>
    </row>
    <row r="1175" customFormat="false" ht="12.75" hidden="false" customHeight="true" outlineLevel="0" collapsed="false">
      <c r="A1175" s="4" t="s">
        <v>2347</v>
      </c>
      <c r="B1175" s="4" t="s">
        <v>2348</v>
      </c>
      <c r="C1175" s="5" t="n">
        <v>0</v>
      </c>
      <c r="D1175" s="5" t="n">
        <v>1233</v>
      </c>
      <c r="E1175" s="5" t="n">
        <v>1233</v>
      </c>
      <c r="F1175" s="5" t="n">
        <v>0</v>
      </c>
    </row>
    <row r="1176" customFormat="false" ht="12.75" hidden="false" customHeight="true" outlineLevel="0" collapsed="false">
      <c r="A1176" s="4" t="s">
        <v>2349</v>
      </c>
      <c r="B1176" s="4" t="s">
        <v>2350</v>
      </c>
      <c r="C1176" s="5" t="n">
        <v>5950</v>
      </c>
      <c r="D1176" s="5" t="n">
        <v>17850</v>
      </c>
      <c r="E1176" s="5" t="n">
        <v>17850</v>
      </c>
      <c r="F1176" s="5" t="n">
        <v>5950</v>
      </c>
    </row>
    <row r="1177" customFormat="false" ht="12.75" hidden="false" customHeight="true" outlineLevel="0" collapsed="false">
      <c r="A1177" s="4" t="s">
        <v>2351</v>
      </c>
      <c r="B1177" s="4" t="s">
        <v>2352</v>
      </c>
      <c r="C1177" s="5" t="n">
        <v>0</v>
      </c>
      <c r="D1177" s="5" t="n">
        <v>588</v>
      </c>
      <c r="E1177" s="5" t="n">
        <v>588</v>
      </c>
      <c r="F1177" s="5" t="n">
        <v>0</v>
      </c>
    </row>
    <row r="1178" customFormat="false" ht="12.75" hidden="false" customHeight="true" outlineLevel="0" collapsed="false">
      <c r="A1178" s="4" t="s">
        <v>2353</v>
      </c>
      <c r="B1178" s="4" t="s">
        <v>2354</v>
      </c>
      <c r="C1178" s="5" t="n">
        <v>4258.36</v>
      </c>
      <c r="D1178" s="5" t="n">
        <v>85592.85</v>
      </c>
      <c r="E1178" s="5" t="n">
        <v>94909.15</v>
      </c>
      <c r="F1178" s="5" t="n">
        <v>13574.66</v>
      </c>
    </row>
    <row r="1179" customFormat="false" ht="12.75" hidden="false" customHeight="true" outlineLevel="0" collapsed="false">
      <c r="A1179" s="4" t="s">
        <v>2355</v>
      </c>
      <c r="B1179" s="4" t="s">
        <v>2356</v>
      </c>
      <c r="C1179" s="5" t="n">
        <v>0</v>
      </c>
      <c r="D1179" s="5" t="n">
        <v>1034740.82</v>
      </c>
      <c r="E1179" s="5" t="n">
        <v>1034740.81</v>
      </c>
      <c r="F1179" s="5" t="n">
        <v>-0.01</v>
      </c>
    </row>
    <row r="1180" customFormat="false" ht="12.75" hidden="false" customHeight="true" outlineLevel="0" collapsed="false">
      <c r="A1180" s="4" t="s">
        <v>2357</v>
      </c>
      <c r="B1180" s="4" t="s">
        <v>2358</v>
      </c>
      <c r="C1180" s="5" t="n">
        <v>5490</v>
      </c>
      <c r="D1180" s="5" t="n">
        <v>16470</v>
      </c>
      <c r="E1180" s="5" t="n">
        <v>16470</v>
      </c>
      <c r="F1180" s="5" t="n">
        <v>5490</v>
      </c>
    </row>
    <row r="1181" customFormat="false" ht="12.75" hidden="false" customHeight="true" outlineLevel="0" collapsed="false">
      <c r="A1181" s="4" t="s">
        <v>2359</v>
      </c>
      <c r="B1181" s="4" t="s">
        <v>2360</v>
      </c>
      <c r="C1181" s="5" t="n">
        <v>8195</v>
      </c>
      <c r="D1181" s="5" t="n">
        <v>59163.35</v>
      </c>
      <c r="E1181" s="5" t="n">
        <v>79437.15</v>
      </c>
      <c r="F1181" s="5" t="n">
        <v>28468.8</v>
      </c>
    </row>
    <row r="1182" customFormat="false" ht="12.75" hidden="false" customHeight="true" outlineLevel="0" collapsed="false">
      <c r="A1182" s="4" t="s">
        <v>2361</v>
      </c>
      <c r="B1182" s="4" t="s">
        <v>2362</v>
      </c>
      <c r="C1182" s="5" t="n">
        <v>31470.05</v>
      </c>
      <c r="D1182" s="5" t="n">
        <v>94410.15</v>
      </c>
      <c r="E1182" s="5" t="n">
        <v>94410.15</v>
      </c>
      <c r="F1182" s="5" t="n">
        <v>31470.05</v>
      </c>
    </row>
    <row r="1183" customFormat="false" ht="12.75" hidden="false" customHeight="true" outlineLevel="0" collapsed="false">
      <c r="A1183" s="4" t="s">
        <v>2363</v>
      </c>
      <c r="B1183" s="4" t="s">
        <v>2364</v>
      </c>
      <c r="C1183" s="5" t="n">
        <v>0</v>
      </c>
      <c r="D1183" s="5" t="n">
        <v>250</v>
      </c>
      <c r="E1183" s="5" t="n">
        <v>250</v>
      </c>
      <c r="F1183" s="5" t="n">
        <v>0</v>
      </c>
    </row>
    <row r="1184" customFormat="false" ht="12.75" hidden="false" customHeight="true" outlineLevel="0" collapsed="false">
      <c r="A1184" s="4" t="s">
        <v>2365</v>
      </c>
      <c r="B1184" s="4" t="s">
        <v>2366</v>
      </c>
      <c r="C1184" s="5" t="n">
        <v>46783.08</v>
      </c>
      <c r="D1184" s="5" t="n">
        <v>138646.98</v>
      </c>
      <c r="E1184" s="5" t="n">
        <v>141676.98</v>
      </c>
      <c r="F1184" s="5" t="n">
        <v>49813.08</v>
      </c>
    </row>
    <row r="1185" customFormat="false" ht="12.75" hidden="false" customHeight="true" outlineLevel="0" collapsed="false">
      <c r="A1185" s="4" t="s">
        <v>2367</v>
      </c>
      <c r="B1185" s="4" t="s">
        <v>2368</v>
      </c>
      <c r="C1185" s="5" t="n">
        <v>-90483.75</v>
      </c>
      <c r="D1185" s="5" t="n">
        <v>285301.9</v>
      </c>
      <c r="E1185" s="5" t="n">
        <v>375785.65</v>
      </c>
      <c r="F1185" s="5" t="n">
        <v>0</v>
      </c>
    </row>
    <row r="1186" customFormat="false" ht="12.75" hidden="false" customHeight="true" outlineLevel="0" collapsed="false">
      <c r="A1186" s="4" t="s">
        <v>2369</v>
      </c>
      <c r="B1186" s="4" t="s">
        <v>2370</v>
      </c>
      <c r="C1186" s="5" t="n">
        <v>0</v>
      </c>
      <c r="D1186" s="5" t="n">
        <v>9759.24</v>
      </c>
      <c r="E1186" s="5" t="n">
        <v>9759.24</v>
      </c>
      <c r="F1186" s="5" t="n">
        <v>0</v>
      </c>
    </row>
    <row r="1187" customFormat="false" ht="12.75" hidden="false" customHeight="true" outlineLevel="0" collapsed="false">
      <c r="A1187" s="4" t="s">
        <v>2371</v>
      </c>
      <c r="B1187" s="4" t="s">
        <v>2372</v>
      </c>
      <c r="C1187" s="5" t="n">
        <v>2333.34</v>
      </c>
      <c r="D1187" s="5" t="n">
        <v>640</v>
      </c>
      <c r="E1187" s="5" t="n">
        <v>640</v>
      </c>
      <c r="F1187" s="5" t="n">
        <v>2333.34</v>
      </c>
    </row>
    <row r="1188" customFormat="false" ht="12.75" hidden="false" customHeight="true" outlineLevel="0" collapsed="false">
      <c r="A1188" s="4" t="s">
        <v>2373</v>
      </c>
      <c r="B1188" s="4" t="s">
        <v>2374</v>
      </c>
      <c r="C1188" s="5" t="n">
        <v>0</v>
      </c>
      <c r="D1188" s="5" t="n">
        <v>29922.68</v>
      </c>
      <c r="E1188" s="5" t="n">
        <v>29922.68</v>
      </c>
      <c r="F1188" s="5" t="n">
        <v>0</v>
      </c>
    </row>
    <row r="1189" customFormat="false" ht="12.75" hidden="false" customHeight="true" outlineLevel="0" collapsed="false">
      <c r="A1189" s="4" t="s">
        <v>2375</v>
      </c>
      <c r="B1189" s="4" t="s">
        <v>2376</v>
      </c>
      <c r="C1189" s="5" t="n">
        <v>4400</v>
      </c>
      <c r="D1189" s="5" t="n">
        <v>0</v>
      </c>
      <c r="E1189" s="5" t="n">
        <v>0</v>
      </c>
      <c r="F1189" s="5" t="n">
        <v>4400</v>
      </c>
    </row>
    <row r="1190" customFormat="false" ht="12.75" hidden="false" customHeight="true" outlineLevel="0" collapsed="false">
      <c r="A1190" s="4" t="s">
        <v>2377</v>
      </c>
      <c r="B1190" s="4" t="s">
        <v>2378</v>
      </c>
      <c r="C1190" s="5" t="n">
        <v>61459.42</v>
      </c>
      <c r="D1190" s="5" t="n">
        <v>663569.38</v>
      </c>
      <c r="E1190" s="5" t="n">
        <v>626455.69</v>
      </c>
      <c r="F1190" s="5" t="n">
        <v>24345.73</v>
      </c>
    </row>
    <row r="1191" customFormat="false" ht="12.75" hidden="false" customHeight="true" outlineLevel="0" collapsed="false">
      <c r="A1191" s="4" t="s">
        <v>2379</v>
      </c>
      <c r="B1191" s="4" t="s">
        <v>2380</v>
      </c>
      <c r="C1191" s="5" t="n">
        <v>18522.3</v>
      </c>
      <c r="D1191" s="5" t="n">
        <v>378885.99</v>
      </c>
      <c r="E1191" s="5" t="n">
        <v>399735.29</v>
      </c>
      <c r="F1191" s="5" t="n">
        <v>39371.6</v>
      </c>
    </row>
    <row r="1192" customFormat="false" ht="12.75" hidden="false" customHeight="true" outlineLevel="0" collapsed="false">
      <c r="A1192" s="4" t="s">
        <v>2381</v>
      </c>
      <c r="B1192" s="4" t="s">
        <v>2382</v>
      </c>
      <c r="C1192" s="5" t="n">
        <v>0.01</v>
      </c>
      <c r="D1192" s="5" t="n">
        <v>4620</v>
      </c>
      <c r="E1192" s="5" t="n">
        <v>4620</v>
      </c>
      <c r="F1192" s="5" t="n">
        <v>0.01</v>
      </c>
    </row>
    <row r="1193" customFormat="false" ht="12.75" hidden="false" customHeight="true" outlineLevel="0" collapsed="false">
      <c r="A1193" s="4" t="s">
        <v>2383</v>
      </c>
      <c r="B1193" s="4" t="s">
        <v>2384</v>
      </c>
      <c r="C1193" s="5" t="n">
        <v>4077.59</v>
      </c>
      <c r="D1193" s="5" t="n">
        <v>12232.77</v>
      </c>
      <c r="E1193" s="5" t="n">
        <v>12232.77</v>
      </c>
      <c r="F1193" s="5" t="n">
        <v>4077.59</v>
      </c>
    </row>
    <row r="1194" customFormat="false" ht="12.75" hidden="false" customHeight="true" outlineLevel="0" collapsed="false">
      <c r="A1194" s="4" t="s">
        <v>2385</v>
      </c>
      <c r="B1194" s="4" t="s">
        <v>2386</v>
      </c>
      <c r="C1194" s="5" t="n">
        <v>0</v>
      </c>
      <c r="D1194" s="5" t="n">
        <v>9633</v>
      </c>
      <c r="E1194" s="5" t="n">
        <v>9633</v>
      </c>
      <c r="F1194" s="5" t="n">
        <v>0</v>
      </c>
    </row>
    <row r="1195" customFormat="false" ht="12.75" hidden="false" customHeight="true" outlineLevel="0" collapsed="false">
      <c r="A1195" s="4" t="s">
        <v>2387</v>
      </c>
      <c r="B1195" s="4" t="s">
        <v>2388</v>
      </c>
      <c r="C1195" s="5" t="n">
        <v>1800</v>
      </c>
      <c r="D1195" s="5" t="n">
        <v>5400</v>
      </c>
      <c r="E1195" s="5" t="n">
        <v>5400</v>
      </c>
      <c r="F1195" s="5" t="n">
        <v>1800</v>
      </c>
    </row>
    <row r="1196" customFormat="false" ht="12.75" hidden="false" customHeight="true" outlineLevel="0" collapsed="false">
      <c r="A1196" s="4" t="s">
        <v>2389</v>
      </c>
      <c r="B1196" s="4" t="s">
        <v>2390</v>
      </c>
      <c r="C1196" s="5" t="n">
        <v>0</v>
      </c>
      <c r="D1196" s="5" t="n">
        <v>2477.34</v>
      </c>
      <c r="E1196" s="5" t="n">
        <v>2477.34</v>
      </c>
      <c r="F1196" s="5" t="n">
        <v>0</v>
      </c>
    </row>
    <row r="1197" customFormat="false" ht="12.75" hidden="false" customHeight="true" outlineLevel="0" collapsed="false">
      <c r="A1197" s="4" t="s">
        <v>2391</v>
      </c>
      <c r="B1197" s="4" t="s">
        <v>2392</v>
      </c>
      <c r="C1197" s="5" t="n">
        <v>5062.04</v>
      </c>
      <c r="D1197" s="5" t="n">
        <v>15186.12</v>
      </c>
      <c r="E1197" s="5" t="n">
        <v>15186.12</v>
      </c>
      <c r="F1197" s="5" t="n">
        <v>5062.04</v>
      </c>
    </row>
    <row r="1198" customFormat="false" ht="12.75" hidden="false" customHeight="true" outlineLevel="0" collapsed="false">
      <c r="A1198" s="4" t="s">
        <v>2393</v>
      </c>
      <c r="B1198" s="4" t="s">
        <v>2394</v>
      </c>
      <c r="C1198" s="5" t="n">
        <v>0</v>
      </c>
      <c r="D1198" s="5" t="n">
        <v>1600</v>
      </c>
      <c r="E1198" s="5" t="n">
        <v>1600</v>
      </c>
      <c r="F1198" s="5" t="n">
        <v>0</v>
      </c>
    </row>
    <row r="1199" customFormat="false" ht="12.75" hidden="false" customHeight="true" outlineLevel="0" collapsed="false">
      <c r="A1199" s="4" t="s">
        <v>2395</v>
      </c>
      <c r="B1199" s="4" t="s">
        <v>2396</v>
      </c>
      <c r="C1199" s="5" t="n">
        <v>0</v>
      </c>
      <c r="D1199" s="5" t="n">
        <v>101669.46</v>
      </c>
      <c r="E1199" s="5" t="n">
        <v>101669.46</v>
      </c>
      <c r="F1199" s="5" t="n">
        <v>0</v>
      </c>
    </row>
    <row r="1200" customFormat="false" ht="12.75" hidden="false" customHeight="true" outlineLevel="0" collapsed="false">
      <c r="A1200" s="4" t="s">
        <v>2397</v>
      </c>
      <c r="B1200" s="4" t="s">
        <v>2398</v>
      </c>
      <c r="C1200" s="5" t="n">
        <v>0</v>
      </c>
      <c r="D1200" s="5" t="n">
        <v>739147.17</v>
      </c>
      <c r="E1200" s="5" t="n">
        <v>739147.17</v>
      </c>
      <c r="F1200" s="5" t="n">
        <v>0</v>
      </c>
    </row>
    <row r="1201" customFormat="false" ht="12.75" hidden="false" customHeight="true" outlineLevel="0" collapsed="false">
      <c r="A1201" s="4" t="s">
        <v>2399</v>
      </c>
      <c r="B1201" s="4" t="s">
        <v>2400</v>
      </c>
      <c r="C1201" s="5" t="n">
        <v>26444.52</v>
      </c>
      <c r="D1201" s="5" t="n">
        <v>55979.04</v>
      </c>
      <c r="E1201" s="5" t="n">
        <v>55979.04</v>
      </c>
      <c r="F1201" s="5" t="n">
        <v>26444.52</v>
      </c>
    </row>
    <row r="1202" customFormat="false" ht="12.75" hidden="false" customHeight="true" outlineLevel="0" collapsed="false">
      <c r="A1202" s="4" t="s">
        <v>2401</v>
      </c>
      <c r="B1202" s="4" t="s">
        <v>2402</v>
      </c>
      <c r="C1202" s="5" t="n">
        <v>0</v>
      </c>
      <c r="D1202" s="5" t="n">
        <v>27790.92</v>
      </c>
      <c r="E1202" s="5" t="n">
        <v>27790.92</v>
      </c>
      <c r="F1202" s="5" t="n">
        <v>0</v>
      </c>
    </row>
    <row r="1203" customFormat="false" ht="12.75" hidden="false" customHeight="true" outlineLevel="0" collapsed="false">
      <c r="A1203" s="4" t="s">
        <v>2403</v>
      </c>
      <c r="B1203" s="4" t="s">
        <v>2404</v>
      </c>
      <c r="C1203" s="5" t="n">
        <v>3060</v>
      </c>
      <c r="D1203" s="5" t="n">
        <v>232952.4</v>
      </c>
      <c r="E1203" s="5" t="n">
        <v>231090.9</v>
      </c>
      <c r="F1203" s="5" t="n">
        <v>1198.5</v>
      </c>
    </row>
    <row r="1204" customFormat="false" ht="12.75" hidden="false" customHeight="true" outlineLevel="0" collapsed="false">
      <c r="A1204" s="4" t="s">
        <v>2405</v>
      </c>
      <c r="B1204" s="4" t="s">
        <v>2406</v>
      </c>
      <c r="C1204" s="5" t="n">
        <v>0</v>
      </c>
      <c r="D1204" s="5" t="n">
        <v>30104.59</v>
      </c>
      <c r="E1204" s="5" t="n">
        <v>30104.59</v>
      </c>
      <c r="F1204" s="5" t="n">
        <v>0</v>
      </c>
    </row>
    <row r="1205" customFormat="false" ht="12.75" hidden="false" customHeight="true" outlineLevel="0" collapsed="false">
      <c r="A1205" s="4" t="s">
        <v>2407</v>
      </c>
      <c r="B1205" s="4" t="s">
        <v>2408</v>
      </c>
      <c r="C1205" s="5" t="n">
        <v>0</v>
      </c>
      <c r="D1205" s="5" t="n">
        <v>3800</v>
      </c>
      <c r="E1205" s="5" t="n">
        <v>3800</v>
      </c>
      <c r="F1205" s="5" t="n">
        <v>0</v>
      </c>
    </row>
    <row r="1206" customFormat="false" ht="12.75" hidden="false" customHeight="true" outlineLevel="0" collapsed="false">
      <c r="A1206" s="4" t="s">
        <v>2409</v>
      </c>
      <c r="B1206" s="4" t="s">
        <v>2410</v>
      </c>
      <c r="C1206" s="5" t="n">
        <v>0</v>
      </c>
      <c r="D1206" s="5" t="n">
        <v>9225.06</v>
      </c>
      <c r="E1206" s="5" t="n">
        <v>9225.06</v>
      </c>
      <c r="F1206" s="5" t="n">
        <v>0</v>
      </c>
    </row>
    <row r="1207" customFormat="false" ht="12.75" hidden="false" customHeight="true" outlineLevel="0" collapsed="false">
      <c r="A1207" s="4" t="s">
        <v>2411</v>
      </c>
      <c r="B1207" s="4" t="s">
        <v>2412</v>
      </c>
      <c r="C1207" s="5" t="n">
        <v>1006.8</v>
      </c>
      <c r="D1207" s="5" t="n">
        <v>2013.6</v>
      </c>
      <c r="E1207" s="5" t="n">
        <v>1543.76</v>
      </c>
      <c r="F1207" s="5" t="n">
        <v>536.96</v>
      </c>
    </row>
    <row r="1208" customFormat="false" ht="12.75" hidden="false" customHeight="true" outlineLevel="0" collapsed="false">
      <c r="A1208" s="4" t="s">
        <v>2413</v>
      </c>
      <c r="B1208" s="4" t="s">
        <v>2414</v>
      </c>
      <c r="C1208" s="5" t="n">
        <v>155.1</v>
      </c>
      <c r="D1208" s="5" t="n">
        <v>155.1</v>
      </c>
      <c r="E1208" s="5" t="n">
        <v>0</v>
      </c>
      <c r="F1208" s="5" t="n">
        <v>0</v>
      </c>
    </row>
    <row r="1209" customFormat="false" ht="12.75" hidden="false" customHeight="true" outlineLevel="0" collapsed="false">
      <c r="A1209" s="4" t="s">
        <v>2415</v>
      </c>
      <c r="B1209" s="4" t="s">
        <v>2416</v>
      </c>
      <c r="C1209" s="5" t="n">
        <v>0</v>
      </c>
      <c r="D1209" s="5" t="n">
        <v>25677.02</v>
      </c>
      <c r="E1209" s="5" t="n">
        <v>25677.02</v>
      </c>
      <c r="F1209" s="5" t="n">
        <v>0</v>
      </c>
    </row>
    <row r="1210" customFormat="false" ht="12.75" hidden="false" customHeight="true" outlineLevel="0" collapsed="false">
      <c r="A1210" s="4" t="s">
        <v>2417</v>
      </c>
      <c r="B1210" s="4" t="s">
        <v>2418</v>
      </c>
      <c r="C1210" s="5" t="n">
        <v>54016.19</v>
      </c>
      <c r="D1210" s="5" t="n">
        <v>153141.89</v>
      </c>
      <c r="E1210" s="5" t="n">
        <v>148688.55</v>
      </c>
      <c r="F1210" s="5" t="n">
        <v>49562.85</v>
      </c>
    </row>
    <row r="1211" customFormat="false" ht="12.75" hidden="false" customHeight="true" outlineLevel="0" collapsed="false">
      <c r="A1211" s="4" t="s">
        <v>2419</v>
      </c>
      <c r="B1211" s="4" t="s">
        <v>2420</v>
      </c>
      <c r="C1211" s="5" t="n">
        <v>4000</v>
      </c>
      <c r="D1211" s="5" t="n">
        <v>4000</v>
      </c>
      <c r="E1211" s="5" t="n">
        <v>0</v>
      </c>
      <c r="F1211" s="5" t="n">
        <v>0</v>
      </c>
    </row>
    <row r="1212" customFormat="false" ht="12.75" hidden="false" customHeight="true" outlineLevel="0" collapsed="false">
      <c r="A1212" s="4" t="s">
        <v>2421</v>
      </c>
      <c r="B1212" s="4" t="s">
        <v>2422</v>
      </c>
      <c r="C1212" s="5" t="n">
        <v>568.8</v>
      </c>
      <c r="D1212" s="5" t="n">
        <v>568.8</v>
      </c>
      <c r="E1212" s="5" t="n">
        <v>0</v>
      </c>
      <c r="F1212" s="5" t="n">
        <v>0</v>
      </c>
    </row>
    <row r="1213" customFormat="false" ht="12.75" hidden="false" customHeight="true" outlineLevel="0" collapsed="false">
      <c r="A1213" s="4" t="s">
        <v>2423</v>
      </c>
      <c r="B1213" s="4" t="s">
        <v>2424</v>
      </c>
      <c r="C1213" s="5" t="n">
        <v>6390</v>
      </c>
      <c r="D1213" s="5" t="n">
        <v>7956.36</v>
      </c>
      <c r="E1213" s="5" t="n">
        <v>1566.36</v>
      </c>
      <c r="F1213" s="5" t="n">
        <v>0</v>
      </c>
    </row>
    <row r="1214" customFormat="false" ht="12.75" hidden="false" customHeight="true" outlineLevel="0" collapsed="false">
      <c r="A1214" s="4" t="s">
        <v>2425</v>
      </c>
      <c r="B1214" s="4" t="s">
        <v>2426</v>
      </c>
      <c r="C1214" s="5" t="n">
        <v>0</v>
      </c>
      <c r="D1214" s="5" t="n">
        <v>53130</v>
      </c>
      <c r="E1214" s="5" t="n">
        <v>53130</v>
      </c>
      <c r="F1214" s="5" t="n">
        <v>0</v>
      </c>
    </row>
    <row r="1215" customFormat="false" ht="12.75" hidden="false" customHeight="true" outlineLevel="0" collapsed="false">
      <c r="A1215" s="4" t="s">
        <v>2427</v>
      </c>
      <c r="B1215" s="4" t="s">
        <v>2428</v>
      </c>
      <c r="C1215" s="5" t="n">
        <v>0</v>
      </c>
      <c r="D1215" s="5" t="n">
        <v>1940</v>
      </c>
      <c r="E1215" s="5" t="n">
        <v>1940</v>
      </c>
      <c r="F1215" s="5" t="n">
        <v>0</v>
      </c>
    </row>
    <row r="1216" customFormat="false" ht="12.75" hidden="false" customHeight="true" outlineLevel="0" collapsed="false">
      <c r="A1216" s="4" t="s">
        <v>2429</v>
      </c>
      <c r="B1216" s="4" t="s">
        <v>2430</v>
      </c>
      <c r="C1216" s="5" t="n">
        <v>0</v>
      </c>
      <c r="D1216" s="5" t="n">
        <v>54254.19</v>
      </c>
      <c r="E1216" s="5" t="n">
        <v>54254.19</v>
      </c>
      <c r="F1216" s="5" t="n">
        <v>0</v>
      </c>
    </row>
    <row r="1217" customFormat="false" ht="12.75" hidden="false" customHeight="true" outlineLevel="0" collapsed="false">
      <c r="A1217" s="4" t="s">
        <v>2431</v>
      </c>
      <c r="B1217" s="4" t="s">
        <v>2432</v>
      </c>
      <c r="C1217" s="5" t="n">
        <v>0</v>
      </c>
      <c r="D1217" s="5" t="n">
        <v>620</v>
      </c>
      <c r="E1217" s="5" t="n">
        <v>620</v>
      </c>
      <c r="F1217" s="5" t="n">
        <v>0</v>
      </c>
    </row>
    <row r="1218" customFormat="false" ht="12.75" hidden="false" customHeight="true" outlineLevel="0" collapsed="false">
      <c r="A1218" s="4" t="s">
        <v>2433</v>
      </c>
      <c r="B1218" s="4" t="s">
        <v>2434</v>
      </c>
      <c r="C1218" s="5" t="n">
        <v>0</v>
      </c>
      <c r="D1218" s="5" t="n">
        <v>2750</v>
      </c>
      <c r="E1218" s="5" t="n">
        <v>2750</v>
      </c>
      <c r="F1218" s="5" t="n">
        <v>0</v>
      </c>
    </row>
    <row r="1219" customFormat="false" ht="12.75" hidden="false" customHeight="true" outlineLevel="0" collapsed="false">
      <c r="A1219" s="4" t="s">
        <v>2435</v>
      </c>
      <c r="B1219" s="4" t="s">
        <v>2436</v>
      </c>
      <c r="C1219" s="5" t="n">
        <v>0</v>
      </c>
      <c r="D1219" s="5" t="n">
        <v>3108</v>
      </c>
      <c r="E1219" s="5" t="n">
        <v>3108</v>
      </c>
      <c r="F1219" s="5" t="n">
        <v>0</v>
      </c>
    </row>
    <row r="1220" customFormat="false" ht="12.75" hidden="false" customHeight="true" outlineLevel="0" collapsed="false">
      <c r="A1220" s="4" t="s">
        <v>2437</v>
      </c>
      <c r="B1220" s="4" t="s">
        <v>2438</v>
      </c>
      <c r="C1220" s="5" t="n">
        <v>0</v>
      </c>
      <c r="D1220" s="5" t="n">
        <v>2510.01</v>
      </c>
      <c r="E1220" s="5" t="n">
        <v>2510.01</v>
      </c>
      <c r="F1220" s="5" t="n">
        <v>0</v>
      </c>
    </row>
    <row r="1221" customFormat="false" ht="12.75" hidden="false" customHeight="true" outlineLevel="0" collapsed="false">
      <c r="A1221" s="4" t="s">
        <v>2439</v>
      </c>
      <c r="B1221" s="4" t="s">
        <v>2440</v>
      </c>
      <c r="C1221" s="5" t="n">
        <v>0</v>
      </c>
      <c r="D1221" s="5" t="n">
        <v>15155</v>
      </c>
      <c r="E1221" s="5" t="n">
        <v>15155</v>
      </c>
      <c r="F1221" s="5" t="n">
        <v>0</v>
      </c>
    </row>
    <row r="1222" customFormat="false" ht="12.75" hidden="false" customHeight="true" outlineLevel="0" collapsed="false">
      <c r="A1222" s="4" t="s">
        <v>2441</v>
      </c>
      <c r="B1222" s="4" t="s">
        <v>2442</v>
      </c>
      <c r="C1222" s="5" t="n">
        <v>0</v>
      </c>
      <c r="D1222" s="5" t="n">
        <v>3889.68</v>
      </c>
      <c r="E1222" s="5" t="n">
        <v>3889.68</v>
      </c>
      <c r="F1222" s="5" t="n">
        <v>0</v>
      </c>
    </row>
    <row r="1223" customFormat="false" ht="12.75" hidden="false" customHeight="true" outlineLevel="0" collapsed="false">
      <c r="A1223" s="4" t="s">
        <v>2443</v>
      </c>
      <c r="B1223" s="4" t="s">
        <v>2444</v>
      </c>
      <c r="C1223" s="5" t="n">
        <v>0</v>
      </c>
      <c r="D1223" s="5" t="n">
        <v>13960</v>
      </c>
      <c r="E1223" s="5" t="n">
        <v>16960</v>
      </c>
      <c r="F1223" s="5" t="n">
        <v>3000</v>
      </c>
    </row>
    <row r="1224" customFormat="false" ht="12.75" hidden="false" customHeight="true" outlineLevel="0" collapsed="false">
      <c r="A1224" s="4" t="s">
        <v>2445</v>
      </c>
      <c r="B1224" s="4" t="s">
        <v>2446</v>
      </c>
      <c r="C1224" s="5" t="n">
        <v>0</v>
      </c>
      <c r="D1224" s="5" t="n">
        <v>280</v>
      </c>
      <c r="E1224" s="5" t="n">
        <v>280</v>
      </c>
      <c r="F1224" s="5" t="n">
        <v>0</v>
      </c>
    </row>
    <row r="1225" customFormat="false" ht="12.75" hidden="false" customHeight="true" outlineLevel="0" collapsed="false">
      <c r="A1225" s="4" t="s">
        <v>2447</v>
      </c>
      <c r="B1225" s="4" t="s">
        <v>2448</v>
      </c>
      <c r="C1225" s="5" t="n">
        <v>0</v>
      </c>
      <c r="D1225" s="5" t="n">
        <v>0</v>
      </c>
      <c r="E1225" s="5" t="n">
        <v>4259.2</v>
      </c>
      <c r="F1225" s="5" t="n">
        <v>4259.2</v>
      </c>
    </row>
    <row r="1226" customFormat="false" ht="12.75" hidden="false" customHeight="true" outlineLevel="0" collapsed="false">
      <c r="A1226" s="4" t="s">
        <v>2449</v>
      </c>
      <c r="B1226" s="4" t="s">
        <v>2450</v>
      </c>
      <c r="C1226" s="5" t="n">
        <v>0</v>
      </c>
      <c r="D1226" s="5" t="n">
        <v>5583.9</v>
      </c>
      <c r="E1226" s="5" t="n">
        <v>5583.9</v>
      </c>
      <c r="F1226" s="5" t="n">
        <v>0</v>
      </c>
    </row>
    <row r="1227" customFormat="false" ht="12.75" hidden="false" customHeight="true" outlineLevel="0" collapsed="false">
      <c r="A1227" s="4" t="s">
        <v>2451</v>
      </c>
      <c r="B1227" s="4" t="s">
        <v>2452</v>
      </c>
      <c r="C1227" s="5" t="n">
        <v>0</v>
      </c>
      <c r="D1227" s="5" t="n">
        <v>88429.5</v>
      </c>
      <c r="E1227" s="5" t="n">
        <v>88429.5</v>
      </c>
      <c r="F1227" s="5" t="n">
        <v>0</v>
      </c>
    </row>
    <row r="1228" customFormat="false" ht="12.75" hidden="false" customHeight="true" outlineLevel="0" collapsed="false">
      <c r="A1228" s="4" t="s">
        <v>2453</v>
      </c>
      <c r="B1228" s="4" t="s">
        <v>2454</v>
      </c>
      <c r="C1228" s="5" t="n">
        <v>0</v>
      </c>
      <c r="D1228" s="5" t="n">
        <v>260</v>
      </c>
      <c r="E1228" s="5" t="n">
        <v>260</v>
      </c>
      <c r="F1228" s="5" t="n">
        <v>0</v>
      </c>
    </row>
    <row r="1229" customFormat="false" ht="12.75" hidden="false" customHeight="true" outlineLevel="0" collapsed="false">
      <c r="A1229" s="4" t="s">
        <v>2455</v>
      </c>
      <c r="B1229" s="4" t="s">
        <v>2456</v>
      </c>
      <c r="C1229" s="5" t="n">
        <v>0</v>
      </c>
      <c r="D1229" s="5" t="n">
        <v>1800</v>
      </c>
      <c r="E1229" s="5" t="n">
        <v>1800</v>
      </c>
      <c r="F1229" s="5" t="n">
        <v>0</v>
      </c>
    </row>
    <row r="1230" customFormat="false" ht="12.75" hidden="false" customHeight="true" outlineLevel="0" collapsed="false">
      <c r="A1230" s="4" t="s">
        <v>2457</v>
      </c>
      <c r="B1230" s="4" t="s">
        <v>2458</v>
      </c>
      <c r="C1230" s="5" t="n">
        <v>0</v>
      </c>
      <c r="D1230" s="5" t="n">
        <v>1090</v>
      </c>
      <c r="E1230" s="5" t="n">
        <v>1090</v>
      </c>
      <c r="F1230" s="5" t="n">
        <v>0</v>
      </c>
    </row>
    <row r="1231" customFormat="false" ht="12.75" hidden="false" customHeight="true" outlineLevel="0" collapsed="false">
      <c r="A1231" s="4" t="s">
        <v>2459</v>
      </c>
      <c r="B1231" s="4" t="s">
        <v>2460</v>
      </c>
      <c r="C1231" s="5" t="n">
        <v>0</v>
      </c>
      <c r="D1231" s="5" t="n">
        <v>1200</v>
      </c>
      <c r="E1231" s="5" t="n">
        <v>1200</v>
      </c>
      <c r="F1231" s="5" t="n">
        <v>0</v>
      </c>
    </row>
    <row r="1232" customFormat="false" ht="12.75" hidden="false" customHeight="true" outlineLevel="0" collapsed="false">
      <c r="A1232" s="4" t="s">
        <v>2461</v>
      </c>
      <c r="B1232" s="4" t="s">
        <v>2462</v>
      </c>
      <c r="C1232" s="5" t="n">
        <v>0</v>
      </c>
      <c r="D1232" s="5" t="n">
        <v>48000</v>
      </c>
      <c r="E1232" s="5" t="n">
        <v>48000</v>
      </c>
      <c r="F1232" s="5" t="n">
        <v>0</v>
      </c>
    </row>
    <row r="1233" customFormat="false" ht="12.75" hidden="false" customHeight="true" outlineLevel="0" collapsed="false">
      <c r="A1233" s="4" t="s">
        <v>2463</v>
      </c>
      <c r="B1233" s="4" t="s">
        <v>2464</v>
      </c>
      <c r="C1233" s="5" t="n">
        <v>0</v>
      </c>
      <c r="D1233" s="5" t="n">
        <v>79196.55</v>
      </c>
      <c r="E1233" s="5" t="n">
        <v>79196.55</v>
      </c>
      <c r="F1233" s="5" t="n">
        <v>0</v>
      </c>
    </row>
    <row r="1234" customFormat="false" ht="12.75" hidden="false" customHeight="true" outlineLevel="0" collapsed="false">
      <c r="A1234" s="4" t="s">
        <v>2465</v>
      </c>
      <c r="B1234" s="4" t="s">
        <v>2466</v>
      </c>
      <c r="C1234" s="5" t="n">
        <v>0</v>
      </c>
      <c r="D1234" s="5" t="n">
        <v>0</v>
      </c>
      <c r="E1234" s="5" t="n">
        <v>71464</v>
      </c>
      <c r="F1234" s="5" t="n">
        <v>71464</v>
      </c>
    </row>
    <row r="1235" customFormat="false" ht="12.75" hidden="false" customHeight="true" outlineLevel="0" collapsed="false">
      <c r="A1235" s="4" t="s">
        <v>2467</v>
      </c>
      <c r="B1235" s="4" t="s">
        <v>2468</v>
      </c>
      <c r="C1235" s="5" t="n">
        <f aca="false">C1236+C1242+C1248+C1254+C1263</f>
        <v>7801832.09</v>
      </c>
      <c r="D1235" s="5" t="n">
        <f aca="false">D1236+D1242+D1248+D1254+D1263</f>
        <v>27793253.93</v>
      </c>
      <c r="E1235" s="5" t="n">
        <f aca="false">E1236+E1242+E1248+E1254+E1263</f>
        <v>27902776.48</v>
      </c>
      <c r="F1235" s="5" t="n">
        <f aca="false">F1236+F1242+F1248+F1254+F1263</f>
        <v>7911354.64</v>
      </c>
    </row>
    <row r="1236" customFormat="false" ht="12.75" hidden="false" customHeight="true" outlineLevel="0" collapsed="false">
      <c r="A1236" s="4" t="s">
        <v>2469</v>
      </c>
      <c r="B1236" s="4" t="s">
        <v>2470</v>
      </c>
      <c r="C1236" s="5" t="n">
        <f aca="false">SUM(C1237:C1241)</f>
        <v>4968503.06</v>
      </c>
      <c r="D1236" s="5" t="n">
        <f aca="false">SUM(D1237:D1241)</f>
        <v>20979336.23</v>
      </c>
      <c r="E1236" s="5" t="n">
        <f aca="false">SUM(E1237:E1241)</f>
        <v>21003163.14</v>
      </c>
      <c r="F1236" s="5" t="n">
        <f aca="false">SUM(F1237:F1241)</f>
        <v>4992329.97</v>
      </c>
    </row>
    <row r="1237" customFormat="false" ht="12.75" hidden="false" customHeight="true" outlineLevel="0" collapsed="false">
      <c r="A1237" s="4" t="s">
        <v>2471</v>
      </c>
      <c r="B1237" s="4" t="s">
        <v>2472</v>
      </c>
      <c r="C1237" s="5" t="n">
        <v>4408083.92</v>
      </c>
      <c r="D1237" s="5" t="n">
        <v>17849188.84</v>
      </c>
      <c r="E1237" s="5" t="n">
        <v>17900072.7</v>
      </c>
      <c r="F1237" s="5" t="n">
        <v>4458967.78</v>
      </c>
    </row>
    <row r="1238" customFormat="false" ht="12.75" hidden="false" customHeight="true" outlineLevel="0" collapsed="false">
      <c r="A1238" s="4" t="s">
        <v>2473</v>
      </c>
      <c r="B1238" s="4" t="s">
        <v>2474</v>
      </c>
      <c r="C1238" s="5" t="n">
        <v>137111.32</v>
      </c>
      <c r="D1238" s="5" t="n">
        <v>470710.43</v>
      </c>
      <c r="E1238" s="5" t="n">
        <v>415849.37</v>
      </c>
      <c r="F1238" s="5" t="n">
        <v>82250.26</v>
      </c>
    </row>
    <row r="1239" customFormat="false" ht="12.75" hidden="false" customHeight="true" outlineLevel="0" collapsed="false">
      <c r="A1239" s="4" t="s">
        <v>2475</v>
      </c>
      <c r="B1239" s="4" t="s">
        <v>2476</v>
      </c>
      <c r="C1239" s="5" t="n">
        <v>13371.44</v>
      </c>
      <c r="D1239" s="5" t="n">
        <v>42439.1</v>
      </c>
      <c r="E1239" s="5" t="n">
        <v>41858.57</v>
      </c>
      <c r="F1239" s="5" t="n">
        <v>12790.91</v>
      </c>
    </row>
    <row r="1240" customFormat="false" ht="12.75" hidden="false" customHeight="true" outlineLevel="0" collapsed="false">
      <c r="A1240" s="4" t="s">
        <v>2477</v>
      </c>
      <c r="B1240" s="4" t="s">
        <v>2478</v>
      </c>
      <c r="C1240" s="5" t="n">
        <v>7204.71</v>
      </c>
      <c r="D1240" s="5" t="n">
        <v>1397278.8</v>
      </c>
      <c r="E1240" s="5" t="n">
        <v>1410427.34</v>
      </c>
      <c r="F1240" s="5" t="n">
        <v>20353.25</v>
      </c>
    </row>
    <row r="1241" customFormat="false" ht="12.75" hidden="false" customHeight="true" outlineLevel="0" collapsed="false">
      <c r="A1241" s="4" t="s">
        <v>2479</v>
      </c>
      <c r="B1241" s="4" t="s">
        <v>2480</v>
      </c>
      <c r="C1241" s="5" t="n">
        <v>402731.67</v>
      </c>
      <c r="D1241" s="5" t="n">
        <v>1219719.06</v>
      </c>
      <c r="E1241" s="5" t="n">
        <v>1234955.16</v>
      </c>
      <c r="F1241" s="5" t="n">
        <v>417967.77</v>
      </c>
    </row>
    <row r="1242" customFormat="false" ht="12.75" hidden="false" customHeight="true" outlineLevel="0" collapsed="false">
      <c r="A1242" s="4" t="s">
        <v>2481</v>
      </c>
      <c r="B1242" s="4" t="s">
        <v>2482</v>
      </c>
      <c r="C1242" s="5" t="n">
        <f aca="false">SUM(C1243:C1247)</f>
        <v>1006606.5</v>
      </c>
      <c r="D1242" s="5" t="n">
        <f aca="false">SUM(D1243:D1247)</f>
        <v>3563778.01</v>
      </c>
      <c r="E1242" s="5" t="n">
        <f aca="false">SUM(E1243:E1247)</f>
        <v>3603892.64</v>
      </c>
      <c r="F1242" s="5" t="n">
        <f aca="false">SUM(F1243:F1247)</f>
        <v>1046721.13</v>
      </c>
    </row>
    <row r="1243" customFormat="false" ht="12.75" hidden="false" customHeight="true" outlineLevel="0" collapsed="false">
      <c r="A1243" s="4" t="s">
        <v>2483</v>
      </c>
      <c r="B1243" s="4" t="s">
        <v>2484</v>
      </c>
      <c r="C1243" s="5" t="n">
        <v>3918.47</v>
      </c>
      <c r="D1243" s="5" t="n">
        <v>14197</v>
      </c>
      <c r="E1243" s="5" t="n">
        <v>46004.2</v>
      </c>
      <c r="F1243" s="5" t="n">
        <v>35725.67</v>
      </c>
    </row>
    <row r="1244" customFormat="false" ht="12.75" hidden="false" customHeight="true" outlineLevel="0" collapsed="false">
      <c r="A1244" s="4" t="s">
        <v>2485</v>
      </c>
      <c r="B1244" s="4" t="s">
        <v>2486</v>
      </c>
      <c r="C1244" s="5" t="n">
        <v>527807.68</v>
      </c>
      <c r="D1244" s="5" t="n">
        <v>1731465.78</v>
      </c>
      <c r="E1244" s="5" t="n">
        <v>1716597.16</v>
      </c>
      <c r="F1244" s="5" t="n">
        <v>512939.06</v>
      </c>
    </row>
    <row r="1245" customFormat="false" ht="12.75" hidden="false" customHeight="true" outlineLevel="0" collapsed="false">
      <c r="A1245" s="4" t="s">
        <v>2487</v>
      </c>
      <c r="B1245" s="4" t="s">
        <v>2488</v>
      </c>
      <c r="C1245" s="5" t="n">
        <v>473710.35</v>
      </c>
      <c r="D1245" s="5" t="n">
        <v>1571382.13</v>
      </c>
      <c r="E1245" s="5" t="n">
        <v>1594493.18</v>
      </c>
      <c r="F1245" s="5" t="n">
        <v>496821.4</v>
      </c>
    </row>
    <row r="1246" customFormat="false" ht="12.75" hidden="false" customHeight="true" outlineLevel="0" collapsed="false">
      <c r="A1246" s="4" t="s">
        <v>2489</v>
      </c>
      <c r="B1246" s="4" t="s">
        <v>2490</v>
      </c>
      <c r="C1246" s="5" t="n">
        <v>0</v>
      </c>
      <c r="D1246" s="5" t="n">
        <v>243223.1</v>
      </c>
      <c r="E1246" s="5" t="n">
        <v>243223.1</v>
      </c>
      <c r="F1246" s="5" t="n">
        <v>0</v>
      </c>
    </row>
    <row r="1247" customFormat="false" ht="12.75" hidden="false" customHeight="true" outlineLevel="0" collapsed="false">
      <c r="A1247" s="4" t="s">
        <v>2491</v>
      </c>
      <c r="B1247" s="4" t="s">
        <v>2492</v>
      </c>
      <c r="C1247" s="5" t="n">
        <v>1170</v>
      </c>
      <c r="D1247" s="5" t="n">
        <v>3510</v>
      </c>
      <c r="E1247" s="5" t="n">
        <v>3575</v>
      </c>
      <c r="F1247" s="5" t="n">
        <v>1235</v>
      </c>
    </row>
    <row r="1248" customFormat="false" ht="12.75" hidden="false" customHeight="true" outlineLevel="0" collapsed="false">
      <c r="A1248" s="4" t="s">
        <v>2493</v>
      </c>
      <c r="B1248" s="4" t="s">
        <v>2494</v>
      </c>
      <c r="C1248" s="5" t="n">
        <f aca="false">SUM(C1249:C1253)</f>
        <v>779506.18</v>
      </c>
      <c r="D1248" s="5" t="n">
        <f aca="false">SUM(D1249:D1253)</f>
        <v>1588080.71</v>
      </c>
      <c r="E1248" s="5" t="n">
        <f aca="false">SUM(E1249:E1253)</f>
        <v>1660034.56</v>
      </c>
      <c r="F1248" s="5" t="n">
        <f aca="false">SUM(F1249:F1253)</f>
        <v>851460.03</v>
      </c>
    </row>
    <row r="1249" customFormat="false" ht="12.75" hidden="false" customHeight="true" outlineLevel="0" collapsed="false">
      <c r="A1249" s="4" t="s">
        <v>2495</v>
      </c>
      <c r="B1249" s="4" t="s">
        <v>2496</v>
      </c>
      <c r="C1249" s="5" t="n">
        <v>533025.02</v>
      </c>
      <c r="D1249" s="5" t="n">
        <v>822438.08</v>
      </c>
      <c r="E1249" s="5" t="n">
        <v>847513.72</v>
      </c>
      <c r="F1249" s="5" t="n">
        <v>558100.66</v>
      </c>
    </row>
    <row r="1250" customFormat="false" ht="12.75" hidden="false" customHeight="true" outlineLevel="0" collapsed="false">
      <c r="A1250" s="4" t="s">
        <v>2497</v>
      </c>
      <c r="B1250" s="4" t="s">
        <v>2498</v>
      </c>
      <c r="C1250" s="5" t="n">
        <v>44267.25</v>
      </c>
      <c r="D1250" s="5" t="n">
        <v>142374.22</v>
      </c>
      <c r="E1250" s="5" t="n">
        <v>151306.81</v>
      </c>
      <c r="F1250" s="5" t="n">
        <v>53199.84</v>
      </c>
    </row>
    <row r="1251" customFormat="false" ht="12.75" hidden="false" customHeight="true" outlineLevel="0" collapsed="false">
      <c r="A1251" s="4" t="s">
        <v>2499</v>
      </c>
      <c r="B1251" s="4" t="s">
        <v>2500</v>
      </c>
      <c r="C1251" s="5" t="n">
        <v>150384.35</v>
      </c>
      <c r="D1251" s="5" t="n">
        <v>447263.12</v>
      </c>
      <c r="E1251" s="5" t="n">
        <v>470157.28</v>
      </c>
      <c r="F1251" s="5" t="n">
        <v>173278.51</v>
      </c>
    </row>
    <row r="1252" customFormat="false" ht="12.75" hidden="false" customHeight="true" outlineLevel="0" collapsed="false">
      <c r="A1252" s="4" t="s">
        <v>2501</v>
      </c>
      <c r="B1252" s="4" t="s">
        <v>2502</v>
      </c>
      <c r="C1252" s="5" t="n">
        <v>47517.47</v>
      </c>
      <c r="D1252" s="5" t="n">
        <v>157540.24</v>
      </c>
      <c r="E1252" s="5" t="n">
        <v>170142.35</v>
      </c>
      <c r="F1252" s="5" t="n">
        <v>60119.58</v>
      </c>
    </row>
    <row r="1253" customFormat="false" ht="12.75" hidden="false" customHeight="true" outlineLevel="0" collapsed="false">
      <c r="A1253" s="4" t="s">
        <v>2503</v>
      </c>
      <c r="B1253" s="4" t="s">
        <v>2504</v>
      </c>
      <c r="C1253" s="5" t="n">
        <v>4312.09</v>
      </c>
      <c r="D1253" s="5" t="n">
        <v>18465.05</v>
      </c>
      <c r="E1253" s="5" t="n">
        <v>20914.4</v>
      </c>
      <c r="F1253" s="5" t="n">
        <v>6761.44</v>
      </c>
    </row>
    <row r="1254" customFormat="false" ht="12.75" hidden="false" customHeight="true" outlineLevel="0" collapsed="false">
      <c r="A1254" s="4" t="s">
        <v>2505</v>
      </c>
      <c r="B1254" s="4" t="s">
        <v>2506</v>
      </c>
      <c r="C1254" s="5" t="n">
        <f aca="false">SUM(C1255:C1262)</f>
        <v>876142.11</v>
      </c>
      <c r="D1254" s="5" t="n">
        <f aca="false">SUM(D1255:D1262)</f>
        <v>1606411.27</v>
      </c>
      <c r="E1254" s="5" t="n">
        <f aca="false">SUM(E1255:E1262)</f>
        <v>1623719.75</v>
      </c>
      <c r="F1254" s="5" t="n">
        <f aca="false">SUM(F1255:F1262)</f>
        <v>893450.59</v>
      </c>
    </row>
    <row r="1255" customFormat="false" ht="12.75" hidden="false" customHeight="true" outlineLevel="0" collapsed="false">
      <c r="A1255" s="4" t="s">
        <v>2507</v>
      </c>
      <c r="B1255" s="4" t="s">
        <v>2508</v>
      </c>
      <c r="C1255" s="5" t="n">
        <v>18154.58</v>
      </c>
      <c r="D1255" s="5" t="n">
        <v>323111.4</v>
      </c>
      <c r="E1255" s="5" t="n">
        <v>337369.56</v>
      </c>
      <c r="F1255" s="5" t="n">
        <v>32412.74</v>
      </c>
    </row>
    <row r="1256" customFormat="false" ht="12.75" hidden="false" customHeight="true" outlineLevel="0" collapsed="false">
      <c r="A1256" s="4" t="s">
        <v>2509</v>
      </c>
      <c r="B1256" s="4" t="s">
        <v>2510</v>
      </c>
      <c r="C1256" s="5" t="n">
        <v>196657.62</v>
      </c>
      <c r="D1256" s="5" t="n">
        <v>341518.14</v>
      </c>
      <c r="E1256" s="5" t="n">
        <v>326156.08</v>
      </c>
      <c r="F1256" s="5" t="n">
        <v>181295.56</v>
      </c>
    </row>
    <row r="1257" customFormat="false" ht="12.75" hidden="false" customHeight="true" outlineLevel="0" collapsed="false">
      <c r="A1257" s="4" t="s">
        <v>2511</v>
      </c>
      <c r="B1257" s="4" t="s">
        <v>2512</v>
      </c>
      <c r="C1257" s="5" t="n">
        <v>1570.14</v>
      </c>
      <c r="D1257" s="5" t="n">
        <v>1570.14</v>
      </c>
      <c r="E1257" s="5" t="n">
        <v>0</v>
      </c>
      <c r="F1257" s="5" t="n">
        <v>0</v>
      </c>
    </row>
    <row r="1258" customFormat="false" ht="12.75" hidden="false" customHeight="true" outlineLevel="0" collapsed="false">
      <c r="A1258" s="4" t="s">
        <v>2513</v>
      </c>
      <c r="B1258" s="4" t="s">
        <v>2514</v>
      </c>
      <c r="C1258" s="5" t="n">
        <v>235568.69</v>
      </c>
      <c r="D1258" s="5" t="n">
        <v>704054.06</v>
      </c>
      <c r="E1258" s="5" t="n">
        <v>724036.58</v>
      </c>
      <c r="F1258" s="5" t="n">
        <v>255551.21</v>
      </c>
    </row>
    <row r="1259" customFormat="false" ht="12.75" hidden="false" customHeight="true" outlineLevel="0" collapsed="false">
      <c r="A1259" s="4" t="s">
        <v>2515</v>
      </c>
      <c r="B1259" s="4" t="s">
        <v>2516</v>
      </c>
      <c r="C1259" s="5" t="n">
        <v>424191.08</v>
      </c>
      <c r="D1259" s="5" t="n">
        <v>0</v>
      </c>
      <c r="E1259" s="5" t="n">
        <v>0</v>
      </c>
      <c r="F1259" s="5" t="n">
        <v>424191.08</v>
      </c>
    </row>
    <row r="1260" customFormat="false" ht="12.75" hidden="false" customHeight="true" outlineLevel="0" collapsed="false">
      <c r="A1260" s="4" t="s">
        <v>2517</v>
      </c>
      <c r="B1260" s="4" t="s">
        <v>2518</v>
      </c>
      <c r="C1260" s="5" t="n">
        <v>0</v>
      </c>
      <c r="D1260" s="5" t="n">
        <v>15023.46</v>
      </c>
      <c r="E1260" s="5" t="n">
        <v>15023.46</v>
      </c>
      <c r="F1260" s="5" t="n">
        <v>0</v>
      </c>
    </row>
    <row r="1261" customFormat="false" ht="12.75" hidden="false" customHeight="true" outlineLevel="0" collapsed="false">
      <c r="A1261" s="4" t="s">
        <v>2519</v>
      </c>
      <c r="B1261" s="4" t="s">
        <v>2520</v>
      </c>
      <c r="C1261" s="5" t="n">
        <v>0</v>
      </c>
      <c r="D1261" s="5" t="n">
        <v>203974.94</v>
      </c>
      <c r="E1261" s="5" t="n">
        <v>203974.94</v>
      </c>
      <c r="F1261" s="5" t="n">
        <v>0</v>
      </c>
    </row>
    <row r="1262" customFormat="false" ht="12.75" hidden="false" customHeight="true" outlineLevel="0" collapsed="false">
      <c r="A1262" s="4" t="s">
        <v>2521</v>
      </c>
      <c r="B1262" s="4" t="s">
        <v>2522</v>
      </c>
      <c r="C1262" s="5" t="n">
        <v>0</v>
      </c>
      <c r="D1262" s="5" t="n">
        <v>17159.13</v>
      </c>
      <c r="E1262" s="5" t="n">
        <v>17159.13</v>
      </c>
      <c r="F1262" s="5" t="n">
        <v>0</v>
      </c>
    </row>
    <row r="1263" customFormat="false" ht="12.75" hidden="false" customHeight="true" outlineLevel="0" collapsed="false">
      <c r="A1263" s="4" t="s">
        <v>2523</v>
      </c>
      <c r="B1263" s="4" t="s">
        <v>2524</v>
      </c>
      <c r="C1263" s="5" t="n">
        <f aca="false">SUM(C1264:C1265)</f>
        <v>171074.24</v>
      </c>
      <c r="D1263" s="5" t="n">
        <f aca="false">SUM(D1264:D1265)</f>
        <v>55647.71</v>
      </c>
      <c r="E1263" s="5" t="n">
        <f aca="false">SUM(E1264:E1265)</f>
        <v>11966.39</v>
      </c>
      <c r="F1263" s="5" t="n">
        <f aca="false">SUM(F1264:F1265)</f>
        <v>127392.92</v>
      </c>
    </row>
    <row r="1264" customFormat="false" ht="12.75" hidden="false" customHeight="true" outlineLevel="0" collapsed="false">
      <c r="A1264" s="4" t="s">
        <v>2525</v>
      </c>
      <c r="B1264" s="4" t="s">
        <v>2526</v>
      </c>
      <c r="C1264" s="5" t="n">
        <v>128627.73</v>
      </c>
      <c r="D1264" s="5" t="n">
        <v>43681.32</v>
      </c>
      <c r="E1264" s="5" t="n">
        <v>0</v>
      </c>
      <c r="F1264" s="5" t="n">
        <v>84946.41</v>
      </c>
    </row>
    <row r="1265" customFormat="false" ht="12.75" hidden="false" customHeight="true" outlineLevel="0" collapsed="false">
      <c r="A1265" s="4" t="s">
        <v>2527</v>
      </c>
      <c r="B1265" s="4" t="s">
        <v>2528</v>
      </c>
      <c r="C1265" s="5" t="n">
        <v>42446.51</v>
      </c>
      <c r="D1265" s="5" t="n">
        <v>11966.39</v>
      </c>
      <c r="E1265" s="5" t="n">
        <v>11966.39</v>
      </c>
      <c r="F1265" s="5" t="n">
        <v>42446.51</v>
      </c>
    </row>
    <row r="1266" customFormat="false" ht="12.75" hidden="false" customHeight="true" outlineLevel="0" collapsed="false">
      <c r="A1266" s="4" t="s">
        <v>2529</v>
      </c>
      <c r="B1266" s="4" t="s">
        <v>2530</v>
      </c>
      <c r="C1266" s="5" t="n">
        <f aca="false">C1267+C1270</f>
        <v>9457068.89</v>
      </c>
      <c r="D1266" s="5" t="n">
        <f aca="false">D1267+D1270</f>
        <v>3927886.31</v>
      </c>
      <c r="E1266" s="5" t="n">
        <f aca="false">E1267+E1270</f>
        <v>5296375.34</v>
      </c>
      <c r="F1266" s="5" t="n">
        <f aca="false">F1267+F1270</f>
        <v>10825557.92</v>
      </c>
    </row>
    <row r="1267" customFormat="false" ht="12.75" hidden="false" customHeight="true" outlineLevel="0" collapsed="false">
      <c r="A1267" s="4" t="s">
        <v>2531</v>
      </c>
      <c r="B1267" s="4" t="s">
        <v>2532</v>
      </c>
      <c r="C1267" s="5" t="n">
        <f aca="false">SUM(C1268:C1269)</f>
        <v>102690.31</v>
      </c>
      <c r="D1267" s="5" t="n">
        <f aca="false">SUM(D1268:D1269)</f>
        <v>218520.17</v>
      </c>
      <c r="E1267" s="5" t="n">
        <f aca="false">SUM(E1268:E1269)</f>
        <v>278137.71</v>
      </c>
      <c r="F1267" s="5" t="n">
        <f aca="false">SUM(F1268:F1269)</f>
        <v>162307.85</v>
      </c>
    </row>
    <row r="1268" customFormat="false" ht="12.75" hidden="false" customHeight="true" outlineLevel="0" collapsed="false">
      <c r="A1268" s="4" t="s">
        <v>2533</v>
      </c>
      <c r="B1268" s="4" t="s">
        <v>2534</v>
      </c>
      <c r="C1268" s="5" t="n">
        <v>102461.79</v>
      </c>
      <c r="D1268" s="5" t="n">
        <v>218520.17</v>
      </c>
      <c r="E1268" s="5" t="n">
        <v>278137.71</v>
      </c>
      <c r="F1268" s="5" t="n">
        <v>162079.33</v>
      </c>
    </row>
    <row r="1269" customFormat="false" ht="12.75" hidden="false" customHeight="true" outlineLevel="0" collapsed="false">
      <c r="A1269" s="4" t="s">
        <v>2535</v>
      </c>
      <c r="B1269" s="4" t="s">
        <v>2536</v>
      </c>
      <c r="C1269" s="5" t="n">
        <v>228.52</v>
      </c>
      <c r="D1269" s="5" t="n">
        <v>0</v>
      </c>
      <c r="E1269" s="5" t="n">
        <v>0</v>
      </c>
      <c r="F1269" s="5" t="n">
        <v>228.52</v>
      </c>
    </row>
    <row r="1270" customFormat="false" ht="12.75" hidden="false" customHeight="true" outlineLevel="0" collapsed="false">
      <c r="A1270" s="4" t="s">
        <v>2537</v>
      </c>
      <c r="B1270" s="4" t="s">
        <v>2538</v>
      </c>
      <c r="C1270" s="5" t="n">
        <f aca="false">SUM(C1271:C1274)</f>
        <v>9354378.58</v>
      </c>
      <c r="D1270" s="5" t="n">
        <f aca="false">SUM(D1271:D1274)</f>
        <v>3709366.14</v>
      </c>
      <c r="E1270" s="5" t="n">
        <f aca="false">SUM(E1271:E1274)</f>
        <v>5018237.63</v>
      </c>
      <c r="F1270" s="5" t="n">
        <f aca="false">SUM(F1271:F1274)</f>
        <v>10663250.07</v>
      </c>
    </row>
    <row r="1271" customFormat="false" ht="12.75" hidden="false" customHeight="true" outlineLevel="0" collapsed="false">
      <c r="A1271" s="4" t="s">
        <v>2539</v>
      </c>
      <c r="B1271" s="4" t="s">
        <v>2540</v>
      </c>
      <c r="C1271" s="5" t="n">
        <v>6466368.48</v>
      </c>
      <c r="D1271" s="5" t="n">
        <v>3196970.74</v>
      </c>
      <c r="E1271" s="5" t="n">
        <v>3416731.84</v>
      </c>
      <c r="F1271" s="5" t="n">
        <v>6686129.58</v>
      </c>
    </row>
    <row r="1272" customFormat="false" ht="12.75" hidden="false" customHeight="true" outlineLevel="0" collapsed="false">
      <c r="A1272" s="4" t="s">
        <v>2541</v>
      </c>
      <c r="B1272" s="4" t="s">
        <v>2542</v>
      </c>
      <c r="C1272" s="5" t="n">
        <v>2196812.73</v>
      </c>
      <c r="D1272" s="5" t="n">
        <v>242712</v>
      </c>
      <c r="E1272" s="5" t="n">
        <v>1234746.18</v>
      </c>
      <c r="F1272" s="5" t="n">
        <v>3188846.91</v>
      </c>
    </row>
    <row r="1273" customFormat="false" ht="12.75" hidden="false" customHeight="true" outlineLevel="0" collapsed="false">
      <c r="A1273" s="4" t="s">
        <v>2543</v>
      </c>
      <c r="B1273" s="4" t="s">
        <v>2544</v>
      </c>
      <c r="C1273" s="5" t="n">
        <v>515894.62</v>
      </c>
      <c r="D1273" s="5" t="n">
        <v>250740.1</v>
      </c>
      <c r="E1273" s="5" t="n">
        <v>268651.65</v>
      </c>
      <c r="F1273" s="5" t="n">
        <v>533806.17</v>
      </c>
    </row>
    <row r="1274" customFormat="false" ht="12.75" hidden="false" customHeight="true" outlineLevel="0" collapsed="false">
      <c r="A1274" s="4" t="s">
        <v>2545</v>
      </c>
      <c r="B1274" s="4" t="s">
        <v>2546</v>
      </c>
      <c r="C1274" s="5" t="n">
        <v>175302.75</v>
      </c>
      <c r="D1274" s="5" t="n">
        <v>18943.3</v>
      </c>
      <c r="E1274" s="5" t="n">
        <v>98107.96</v>
      </c>
      <c r="F1274" s="5" t="n">
        <v>254467.41</v>
      </c>
    </row>
    <row r="1275" customFormat="false" ht="12.75" hidden="false" customHeight="true" outlineLevel="0" collapsed="false">
      <c r="A1275" s="4" t="s">
        <v>2547</v>
      </c>
      <c r="B1275" s="4" t="s">
        <v>2548</v>
      </c>
      <c r="C1275" s="5" t="n">
        <f aca="false">C1276+C1278+C1283+C1286+C1288+C1290</f>
        <v>30332767.61</v>
      </c>
      <c r="D1275" s="5" t="n">
        <f aca="false">D1276+D1278+D1283+D1286+D1288+D1290</f>
        <v>41625013.62</v>
      </c>
      <c r="E1275" s="5" t="n">
        <f aca="false">E1276+E1278+E1283+E1286+E1288+E1290</f>
        <v>38633353.65</v>
      </c>
      <c r="F1275" s="5" t="n">
        <f aca="false">F1276+F1278+F1283+F1286+F1288+F1290</f>
        <v>27341107.64</v>
      </c>
    </row>
    <row r="1276" customFormat="false" ht="12.75" hidden="false" customHeight="true" outlineLevel="0" collapsed="false">
      <c r="A1276" s="4" t="s">
        <v>2549</v>
      </c>
      <c r="B1276" s="4" t="s">
        <v>2550</v>
      </c>
      <c r="C1276" s="5" t="n">
        <f aca="false">SUM(C1277:C1277)</f>
        <v>-5769.91</v>
      </c>
      <c r="D1276" s="5" t="n">
        <f aca="false">SUM(D1277:D1277)</f>
        <v>0</v>
      </c>
      <c r="E1276" s="5" t="n">
        <f aca="false">SUM(E1277:E1277)</f>
        <v>0</v>
      </c>
      <c r="F1276" s="5" t="n">
        <f aca="false">SUM(F1277:F1277)</f>
        <v>-5769.91</v>
      </c>
    </row>
    <row r="1277" customFormat="false" ht="12.75" hidden="false" customHeight="true" outlineLevel="0" collapsed="false">
      <c r="A1277" s="4" t="s">
        <v>2551</v>
      </c>
      <c r="B1277" s="4" t="s">
        <v>2552</v>
      </c>
      <c r="C1277" s="5" t="n">
        <v>-5769.91</v>
      </c>
      <c r="D1277" s="5" t="n">
        <v>0</v>
      </c>
      <c r="E1277" s="5" t="n">
        <v>0</v>
      </c>
      <c r="F1277" s="5" t="n">
        <v>-5769.91</v>
      </c>
    </row>
    <row r="1278" customFormat="false" ht="12.75" hidden="false" customHeight="true" outlineLevel="0" collapsed="false">
      <c r="A1278" s="4" t="s">
        <v>2553</v>
      </c>
      <c r="B1278" s="4" t="s">
        <v>2554</v>
      </c>
      <c r="C1278" s="5" t="n">
        <f aca="false">SUM(C1279:C1282)</f>
        <v>20815956.05</v>
      </c>
      <c r="D1278" s="5" t="n">
        <f aca="false">SUM(D1279:D1282)</f>
        <v>35099972.26</v>
      </c>
      <c r="E1278" s="5" t="n">
        <f aca="false">SUM(E1279:E1282)</f>
        <v>32185094.88</v>
      </c>
      <c r="F1278" s="5" t="n">
        <f aca="false">SUM(F1279:F1282)</f>
        <v>17901078.67</v>
      </c>
    </row>
    <row r="1279" customFormat="false" ht="12.75" hidden="false" customHeight="true" outlineLevel="0" collapsed="false">
      <c r="A1279" s="4" t="s">
        <v>2555</v>
      </c>
      <c r="B1279" s="4" t="s">
        <v>2556</v>
      </c>
      <c r="C1279" s="5" t="n">
        <v>5197059.13</v>
      </c>
      <c r="D1279" s="5" t="n">
        <v>8315100.12</v>
      </c>
      <c r="E1279" s="5" t="n">
        <v>8262507.72</v>
      </c>
      <c r="F1279" s="5" t="n">
        <v>5144466.73</v>
      </c>
    </row>
    <row r="1280" customFormat="false" ht="12.75" hidden="false" customHeight="true" outlineLevel="0" collapsed="false">
      <c r="A1280" s="4" t="s">
        <v>2557</v>
      </c>
      <c r="B1280" s="4" t="s">
        <v>2558</v>
      </c>
      <c r="C1280" s="5" t="n">
        <v>5203860.04</v>
      </c>
      <c r="D1280" s="5" t="n">
        <v>8913158.83</v>
      </c>
      <c r="E1280" s="5" t="n">
        <v>7962938.3</v>
      </c>
      <c r="F1280" s="5" t="n">
        <v>4253639.51</v>
      </c>
    </row>
    <row r="1281" customFormat="false" ht="12.75" hidden="false" customHeight="true" outlineLevel="0" collapsed="false">
      <c r="A1281" s="4" t="s">
        <v>2559</v>
      </c>
      <c r="B1281" s="4" t="s">
        <v>2560</v>
      </c>
      <c r="C1281" s="5" t="n">
        <v>4840813.11</v>
      </c>
      <c r="D1281" s="5" t="n">
        <v>9542522.26</v>
      </c>
      <c r="E1281" s="5" t="n">
        <v>8023518.48</v>
      </c>
      <c r="F1281" s="5" t="n">
        <v>3321809.33</v>
      </c>
    </row>
    <row r="1282" customFormat="false" ht="12.75" hidden="false" customHeight="true" outlineLevel="0" collapsed="false">
      <c r="A1282" s="4" t="s">
        <v>2561</v>
      </c>
      <c r="B1282" s="4" t="s">
        <v>2562</v>
      </c>
      <c r="C1282" s="5" t="n">
        <v>5574223.77</v>
      </c>
      <c r="D1282" s="5" t="n">
        <v>8329191.05</v>
      </c>
      <c r="E1282" s="5" t="n">
        <v>7936130.38</v>
      </c>
      <c r="F1282" s="5" t="n">
        <v>5181163.1</v>
      </c>
    </row>
    <row r="1283" customFormat="false" ht="12.75" hidden="false" customHeight="true" outlineLevel="0" collapsed="false">
      <c r="A1283" s="4" t="s">
        <v>2563</v>
      </c>
      <c r="B1283" s="4" t="s">
        <v>2564</v>
      </c>
      <c r="C1283" s="5" t="n">
        <f aca="false">SUM(C1284:C1285)</f>
        <v>5498202.84</v>
      </c>
      <c r="D1283" s="5" t="n">
        <f aca="false">SUM(D1284:D1285)</f>
        <v>2274025.63</v>
      </c>
      <c r="E1283" s="5" t="n">
        <f aca="false">SUM(E1284:E1285)</f>
        <v>2570804.57</v>
      </c>
      <c r="F1283" s="5" t="n">
        <f aca="false">SUM(F1284:F1285)</f>
        <v>5794981.78</v>
      </c>
    </row>
    <row r="1284" customFormat="false" ht="12.75" hidden="false" customHeight="true" outlineLevel="0" collapsed="false">
      <c r="A1284" s="4" t="s">
        <v>2565</v>
      </c>
      <c r="B1284" s="4" t="s">
        <v>2566</v>
      </c>
      <c r="C1284" s="5" t="n">
        <v>2842003.53</v>
      </c>
      <c r="D1284" s="5" t="n">
        <v>1154526.21</v>
      </c>
      <c r="E1284" s="5" t="n">
        <v>1274393.18</v>
      </c>
      <c r="F1284" s="5" t="n">
        <v>2961870.5</v>
      </c>
    </row>
    <row r="1285" customFormat="false" ht="12.75" hidden="false" customHeight="true" outlineLevel="0" collapsed="false">
      <c r="A1285" s="4" t="s">
        <v>2567</v>
      </c>
      <c r="B1285" s="4" t="s">
        <v>2568</v>
      </c>
      <c r="C1285" s="5" t="n">
        <v>2656199.31</v>
      </c>
      <c r="D1285" s="5" t="n">
        <v>1119499.42</v>
      </c>
      <c r="E1285" s="5" t="n">
        <v>1296411.39</v>
      </c>
      <c r="F1285" s="5" t="n">
        <v>2833111.28</v>
      </c>
    </row>
    <row r="1286" customFormat="false" ht="12.75" hidden="false" customHeight="true" outlineLevel="0" collapsed="false">
      <c r="A1286" s="4" t="s">
        <v>2569</v>
      </c>
      <c r="B1286" s="4" t="s">
        <v>2570</v>
      </c>
      <c r="C1286" s="5" t="n">
        <f aca="false">SUM(C1287:C1287)</f>
        <v>-173620.62</v>
      </c>
      <c r="D1286" s="5" t="n">
        <f aca="false">SUM(D1287:D1287)</f>
        <v>2062571.12</v>
      </c>
      <c r="E1286" s="5" t="n">
        <f aca="false">SUM(E1287:E1287)</f>
        <v>1640590.88</v>
      </c>
      <c r="F1286" s="5" t="n">
        <f aca="false">SUM(F1287:F1287)</f>
        <v>-595600.86</v>
      </c>
    </row>
    <row r="1287" customFormat="false" ht="12.75" hidden="false" customHeight="true" outlineLevel="0" collapsed="false">
      <c r="A1287" s="4" t="s">
        <v>2571</v>
      </c>
      <c r="B1287" s="4" t="s">
        <v>2572</v>
      </c>
      <c r="C1287" s="5" t="n">
        <v>-173620.62</v>
      </c>
      <c r="D1287" s="5" t="n">
        <v>2062571.12</v>
      </c>
      <c r="E1287" s="5" t="n">
        <v>1640590.88</v>
      </c>
      <c r="F1287" s="5" t="n">
        <v>-595600.86</v>
      </c>
    </row>
    <row r="1288" customFormat="false" ht="12.75" hidden="false" customHeight="true" outlineLevel="0" collapsed="false">
      <c r="A1288" s="4" t="s">
        <v>2573</v>
      </c>
      <c r="B1288" s="4" t="s">
        <v>2574</v>
      </c>
      <c r="C1288" s="5" t="n">
        <f aca="false">SUM(C1289:C1289)</f>
        <v>4186446.2</v>
      </c>
      <c r="D1288" s="5" t="n">
        <f aca="false">SUM(D1289:D1289)</f>
        <v>2030875.98</v>
      </c>
      <c r="E1288" s="5" t="n">
        <f aca="false">SUM(E1289:E1289)</f>
        <v>2091693.56</v>
      </c>
      <c r="F1288" s="5" t="n">
        <f aca="false">SUM(F1289:F1289)</f>
        <v>4247263.78</v>
      </c>
    </row>
    <row r="1289" customFormat="false" ht="12.75" hidden="false" customHeight="true" outlineLevel="0" collapsed="false">
      <c r="A1289" s="4" t="s">
        <v>2575</v>
      </c>
      <c r="B1289" s="4" t="s">
        <v>2576</v>
      </c>
      <c r="C1289" s="5" t="n">
        <v>4186446.2</v>
      </c>
      <c r="D1289" s="5" t="n">
        <v>2030875.98</v>
      </c>
      <c r="E1289" s="5" t="n">
        <v>2091693.56</v>
      </c>
      <c r="F1289" s="5" t="n">
        <v>4247263.78</v>
      </c>
    </row>
    <row r="1290" customFormat="false" ht="12.75" hidden="false" customHeight="true" outlineLevel="0" collapsed="false">
      <c r="A1290" s="4" t="s">
        <v>2577</v>
      </c>
      <c r="B1290" s="4" t="s">
        <v>2578</v>
      </c>
      <c r="C1290" s="5" t="n">
        <f aca="false">SUM(C1291:C1291)</f>
        <v>11553.05</v>
      </c>
      <c r="D1290" s="5" t="n">
        <f aca="false">SUM(D1291:D1291)</f>
        <v>157568.63</v>
      </c>
      <c r="E1290" s="5" t="n">
        <f aca="false">SUM(E1291:E1291)</f>
        <v>145169.76</v>
      </c>
      <c r="F1290" s="5" t="n">
        <f aca="false">SUM(F1291:F1291)</f>
        <v>-845.82</v>
      </c>
    </row>
    <row r="1291" customFormat="false" ht="12.75" hidden="false" customHeight="true" outlineLevel="0" collapsed="false">
      <c r="A1291" s="4" t="s">
        <v>2579</v>
      </c>
      <c r="B1291" s="4" t="s">
        <v>2580</v>
      </c>
      <c r="C1291" s="5" t="n">
        <v>11553.05</v>
      </c>
      <c r="D1291" s="5" t="n">
        <v>157568.63</v>
      </c>
      <c r="E1291" s="5" t="n">
        <v>145169.76</v>
      </c>
      <c r="F1291" s="5" t="n">
        <v>-845.82</v>
      </c>
    </row>
    <row r="1292" customFormat="false" ht="12.75" hidden="false" customHeight="true" outlineLevel="0" collapsed="false">
      <c r="A1292" s="4" t="s">
        <v>2581</v>
      </c>
      <c r="B1292" s="4" t="s">
        <v>357</v>
      </c>
      <c r="C1292" s="5" t="n">
        <f aca="false">C1293+C1297+C1300</f>
        <v>18966434.29</v>
      </c>
      <c r="D1292" s="5" t="n">
        <f aca="false">D1293+D1297+D1300</f>
        <v>962186.91</v>
      </c>
      <c r="E1292" s="5" t="n">
        <f aca="false">E1293+E1297+E1300</f>
        <v>30830.05</v>
      </c>
      <c r="F1292" s="5" t="n">
        <f aca="false">F1293+F1297+F1300</f>
        <v>18035077.43</v>
      </c>
    </row>
    <row r="1293" customFormat="false" ht="12.75" hidden="false" customHeight="true" outlineLevel="0" collapsed="false">
      <c r="A1293" s="4" t="s">
        <v>2582</v>
      </c>
      <c r="B1293" s="4" t="s">
        <v>2583</v>
      </c>
      <c r="C1293" s="5" t="n">
        <f aca="false">C1294</f>
        <v>13225014.46</v>
      </c>
      <c r="D1293" s="5" t="n">
        <f aca="false">D1294</f>
        <v>951575.28</v>
      </c>
      <c r="E1293" s="5" t="n">
        <f aca="false">E1294</f>
        <v>30830.05</v>
      </c>
      <c r="F1293" s="5" t="n">
        <f aca="false">F1294</f>
        <v>12304269.23</v>
      </c>
    </row>
    <row r="1294" customFormat="false" ht="12.75" hidden="false" customHeight="true" outlineLevel="0" collapsed="false">
      <c r="A1294" s="4" t="s">
        <v>2584</v>
      </c>
      <c r="B1294" s="4" t="s">
        <v>2583</v>
      </c>
      <c r="C1294" s="5" t="n">
        <f aca="false">SUM(C1295:C1296)</f>
        <v>13225014.46</v>
      </c>
      <c r="D1294" s="5" t="n">
        <f aca="false">SUM(D1295:D1296)</f>
        <v>951575.28</v>
      </c>
      <c r="E1294" s="5" t="n">
        <f aca="false">SUM(E1295:E1296)</f>
        <v>30830.05</v>
      </c>
      <c r="F1294" s="5" t="n">
        <f aca="false">SUM(F1295:F1296)</f>
        <v>12304269.23</v>
      </c>
    </row>
    <row r="1295" customFormat="false" ht="12.75" hidden="false" customHeight="true" outlineLevel="0" collapsed="false">
      <c r="A1295" s="4" t="s">
        <v>2585</v>
      </c>
      <c r="B1295" s="4" t="s">
        <v>2586</v>
      </c>
      <c r="C1295" s="5" t="n">
        <v>3597626.25</v>
      </c>
      <c r="D1295" s="5" t="n">
        <v>0</v>
      </c>
      <c r="E1295" s="5" t="n">
        <v>0</v>
      </c>
      <c r="F1295" s="5" t="n">
        <v>3597626.25</v>
      </c>
    </row>
    <row r="1296" customFormat="false" ht="12.75" hidden="false" customHeight="true" outlineLevel="0" collapsed="false">
      <c r="A1296" s="4" t="s">
        <v>2587</v>
      </c>
      <c r="B1296" s="4" t="s">
        <v>2588</v>
      </c>
      <c r="C1296" s="5" t="n">
        <v>9627388.21</v>
      </c>
      <c r="D1296" s="5" t="n">
        <v>951575.28</v>
      </c>
      <c r="E1296" s="5" t="n">
        <v>30830.05</v>
      </c>
      <c r="F1296" s="5" t="n">
        <v>8706642.98</v>
      </c>
    </row>
    <row r="1297" customFormat="false" ht="12.75" hidden="false" customHeight="true" outlineLevel="0" collapsed="false">
      <c r="A1297" s="4" t="s">
        <v>2589</v>
      </c>
      <c r="B1297" s="4" t="s">
        <v>2590</v>
      </c>
      <c r="C1297" s="5" t="n">
        <f aca="false">C1298</f>
        <v>258217.6</v>
      </c>
      <c r="D1297" s="5" t="n">
        <f aca="false">D1298</f>
        <v>10611.63</v>
      </c>
      <c r="E1297" s="5" t="n">
        <f aca="false">E1298</f>
        <v>0</v>
      </c>
      <c r="F1297" s="5" t="n">
        <f aca="false">F1298</f>
        <v>247605.97</v>
      </c>
    </row>
    <row r="1298" customFormat="false" ht="12.75" hidden="false" customHeight="true" outlineLevel="0" collapsed="false">
      <c r="A1298" s="4" t="s">
        <v>2591</v>
      </c>
      <c r="B1298" s="4" t="s">
        <v>2590</v>
      </c>
      <c r="C1298" s="5" t="n">
        <f aca="false">SUM(C1299:C1299)</f>
        <v>258217.6</v>
      </c>
      <c r="D1298" s="5" t="n">
        <f aca="false">SUM(D1299:D1299)</f>
        <v>10611.63</v>
      </c>
      <c r="E1298" s="5" t="n">
        <f aca="false">SUM(E1299:E1299)</f>
        <v>0</v>
      </c>
      <c r="F1298" s="5" t="n">
        <f aca="false">SUM(F1299:F1299)</f>
        <v>247605.97</v>
      </c>
    </row>
    <row r="1299" customFormat="false" ht="12.75" hidden="false" customHeight="true" outlineLevel="0" collapsed="false">
      <c r="A1299" s="4" t="s">
        <v>2592</v>
      </c>
      <c r="B1299" s="4" t="s">
        <v>2593</v>
      </c>
      <c r="C1299" s="5" t="n">
        <v>258217.6</v>
      </c>
      <c r="D1299" s="5" t="n">
        <v>10611.63</v>
      </c>
      <c r="E1299" s="5" t="n">
        <v>0</v>
      </c>
      <c r="F1299" s="5" t="n">
        <v>247605.97</v>
      </c>
    </row>
    <row r="1300" customFormat="false" ht="12.75" hidden="false" customHeight="true" outlineLevel="0" collapsed="false">
      <c r="A1300" s="4" t="s">
        <v>2594</v>
      </c>
      <c r="B1300" s="4" t="s">
        <v>397</v>
      </c>
      <c r="C1300" s="5" t="n">
        <f aca="false">C1301</f>
        <v>5483202.23</v>
      </c>
      <c r="D1300" s="5" t="n">
        <f aca="false">D1301</f>
        <v>0</v>
      </c>
      <c r="E1300" s="5" t="n">
        <f aca="false">E1301</f>
        <v>0</v>
      </c>
      <c r="F1300" s="5" t="n">
        <f aca="false">F1301</f>
        <v>5483202.23</v>
      </c>
    </row>
    <row r="1301" customFormat="false" ht="12.75" hidden="false" customHeight="true" outlineLevel="0" collapsed="false">
      <c r="A1301" s="4" t="s">
        <v>2595</v>
      </c>
      <c r="B1301" s="4" t="s">
        <v>397</v>
      </c>
      <c r="C1301" s="5" t="n">
        <f aca="false">SUM(C1302:C1303)</f>
        <v>5483202.23</v>
      </c>
      <c r="D1301" s="5" t="n">
        <f aca="false">SUM(D1302:D1303)</f>
        <v>0</v>
      </c>
      <c r="E1301" s="5" t="n">
        <f aca="false">SUM(E1302:E1303)</f>
        <v>0</v>
      </c>
      <c r="F1301" s="5" t="n">
        <f aca="false">SUM(F1302:F1303)</f>
        <v>5483202.23</v>
      </c>
    </row>
    <row r="1302" customFormat="false" ht="12.75" hidden="false" customHeight="true" outlineLevel="0" collapsed="false">
      <c r="A1302" s="4" t="s">
        <v>2596</v>
      </c>
      <c r="B1302" s="4" t="s">
        <v>2597</v>
      </c>
      <c r="C1302" s="5" t="n">
        <v>4379722.8</v>
      </c>
      <c r="D1302" s="5" t="n">
        <v>0</v>
      </c>
      <c r="E1302" s="5" t="n">
        <v>0</v>
      </c>
      <c r="F1302" s="5" t="n">
        <v>4379722.8</v>
      </c>
    </row>
    <row r="1303" customFormat="false" ht="12.75" hidden="false" customHeight="true" outlineLevel="0" collapsed="false">
      <c r="A1303" s="4" t="s">
        <v>2598</v>
      </c>
      <c r="B1303" s="4" t="s">
        <v>2599</v>
      </c>
      <c r="C1303" s="5" t="n">
        <v>1103479.43</v>
      </c>
      <c r="D1303" s="5" t="n">
        <v>0</v>
      </c>
      <c r="E1303" s="5" t="n">
        <v>0</v>
      </c>
      <c r="F1303" s="5" t="n">
        <v>1103479.43</v>
      </c>
    </row>
    <row r="1304" customFormat="false" ht="12.75" hidden="false" customHeight="true" outlineLevel="0" collapsed="false">
      <c r="A1304" s="4" t="s">
        <v>2600</v>
      </c>
      <c r="B1304" s="4" t="s">
        <v>2601</v>
      </c>
      <c r="C1304" s="5" t="n">
        <f aca="false">C1305+C1312</f>
        <v>-9559099.69</v>
      </c>
      <c r="D1304" s="5" t="n">
        <f aca="false">D1305+D1312</f>
        <v>0</v>
      </c>
      <c r="E1304" s="5" t="n">
        <f aca="false">E1305+E1312</f>
        <v>0</v>
      </c>
      <c r="F1304" s="5" t="n">
        <f aca="false">F1305+F1312</f>
        <v>-9559099.69</v>
      </c>
    </row>
    <row r="1305" customFormat="false" ht="12.75" hidden="false" customHeight="true" outlineLevel="0" collapsed="false">
      <c r="A1305" s="4" t="s">
        <v>2602</v>
      </c>
      <c r="B1305" s="4" t="s">
        <v>2603</v>
      </c>
      <c r="C1305" s="5" t="n">
        <f aca="false">C1306</f>
        <v>-13126581.09</v>
      </c>
      <c r="D1305" s="5" t="n">
        <f aca="false">D1306</f>
        <v>0</v>
      </c>
      <c r="E1305" s="5" t="n">
        <f aca="false">E1306</f>
        <v>0</v>
      </c>
      <c r="F1305" s="5" t="n">
        <f aca="false">F1306</f>
        <v>-13126581.09</v>
      </c>
    </row>
    <row r="1306" customFormat="false" ht="12.75" hidden="false" customHeight="true" outlineLevel="0" collapsed="false">
      <c r="A1306" s="4" t="s">
        <v>2604</v>
      </c>
      <c r="B1306" s="4" t="s">
        <v>2605</v>
      </c>
      <c r="C1306" s="5" t="n">
        <f aca="false">SUM(C1307:C1311)</f>
        <v>-13126581.09</v>
      </c>
      <c r="D1306" s="5" t="n">
        <f aca="false">SUM(D1307:D1311)</f>
        <v>0</v>
      </c>
      <c r="E1306" s="5" t="n">
        <f aca="false">SUM(E1307:E1311)</f>
        <v>0</v>
      </c>
      <c r="F1306" s="5" t="n">
        <f aca="false">SUM(F1307:F1311)</f>
        <v>-13126581.09</v>
      </c>
    </row>
    <row r="1307" customFormat="false" ht="12.75" hidden="false" customHeight="true" outlineLevel="0" collapsed="false">
      <c r="A1307" s="4" t="s">
        <v>2606</v>
      </c>
      <c r="B1307" s="4" t="s">
        <v>2605</v>
      </c>
      <c r="C1307" s="5" t="n">
        <v>-3368569.03</v>
      </c>
      <c r="D1307" s="5" t="n">
        <v>0</v>
      </c>
      <c r="E1307" s="5" t="n">
        <v>0</v>
      </c>
      <c r="F1307" s="5" t="n">
        <v>-3368569.03</v>
      </c>
    </row>
    <row r="1308" customFormat="false" ht="12.75" hidden="false" customHeight="true" outlineLevel="0" collapsed="false">
      <c r="A1308" s="4" t="s">
        <v>2607</v>
      </c>
      <c r="B1308" s="4" t="s">
        <v>2608</v>
      </c>
      <c r="C1308" s="5" t="n">
        <v>-24974752</v>
      </c>
      <c r="D1308" s="5" t="n">
        <v>0</v>
      </c>
      <c r="E1308" s="5" t="n">
        <v>0</v>
      </c>
      <c r="F1308" s="5" t="n">
        <v>-24974752</v>
      </c>
    </row>
    <row r="1309" customFormat="false" ht="12.75" hidden="false" customHeight="true" outlineLevel="0" collapsed="false">
      <c r="A1309" s="4" t="s">
        <v>2609</v>
      </c>
      <c r="B1309" s="4" t="s">
        <v>2610</v>
      </c>
      <c r="C1309" s="5" t="n">
        <v>16739.94</v>
      </c>
      <c r="D1309" s="5" t="n">
        <v>0</v>
      </c>
      <c r="E1309" s="5" t="n">
        <v>0</v>
      </c>
      <c r="F1309" s="5" t="n">
        <v>16739.94</v>
      </c>
    </row>
    <row r="1310" customFormat="false" ht="12.75" hidden="false" customHeight="true" outlineLevel="0" collapsed="false">
      <c r="A1310" s="4" t="s">
        <v>2611</v>
      </c>
      <c r="B1310" s="4" t="s">
        <v>2612</v>
      </c>
      <c r="C1310" s="5" t="n">
        <v>5000000</v>
      </c>
      <c r="D1310" s="5" t="n">
        <v>0</v>
      </c>
      <c r="E1310" s="5" t="n">
        <v>0</v>
      </c>
      <c r="F1310" s="5" t="n">
        <v>5000000</v>
      </c>
    </row>
    <row r="1311" customFormat="false" ht="12.75" hidden="false" customHeight="true" outlineLevel="0" collapsed="false">
      <c r="A1311" s="4" t="s">
        <v>2613</v>
      </c>
      <c r="B1311" s="4" t="s">
        <v>2614</v>
      </c>
      <c r="C1311" s="5" t="n">
        <v>10200000</v>
      </c>
      <c r="D1311" s="5" t="n">
        <v>0</v>
      </c>
      <c r="E1311" s="5" t="n">
        <v>0</v>
      </c>
      <c r="F1311" s="5" t="n">
        <v>10200000</v>
      </c>
    </row>
    <row r="1312" customFormat="false" ht="12.75" hidden="false" customHeight="true" outlineLevel="0" collapsed="false">
      <c r="A1312" s="4" t="s">
        <v>2615</v>
      </c>
      <c r="B1312" s="4" t="s">
        <v>2616</v>
      </c>
      <c r="C1312" s="5" t="n">
        <f aca="false">C1313</f>
        <v>3567481.4</v>
      </c>
      <c r="D1312" s="5" t="n">
        <f aca="false">D1313</f>
        <v>0</v>
      </c>
      <c r="E1312" s="5" t="n">
        <f aca="false">E1313</f>
        <v>0</v>
      </c>
      <c r="F1312" s="5" t="n">
        <f aca="false">F1313</f>
        <v>3567481.4</v>
      </c>
    </row>
    <row r="1313" customFormat="false" ht="12.75" hidden="false" customHeight="true" outlineLevel="0" collapsed="false">
      <c r="A1313" s="4" t="s">
        <v>2617</v>
      </c>
      <c r="B1313" s="4" t="s">
        <v>2616</v>
      </c>
      <c r="C1313" s="5" t="n">
        <f aca="false">SUM(C1314:C1317)</f>
        <v>3567481.4</v>
      </c>
      <c r="D1313" s="5" t="n">
        <f aca="false">SUM(D1314:D1317)</f>
        <v>0</v>
      </c>
      <c r="E1313" s="5" t="n">
        <f aca="false">SUM(E1314:E1317)</f>
        <v>0</v>
      </c>
      <c r="F1313" s="5" t="n">
        <f aca="false">SUM(F1314:F1317)</f>
        <v>3567481.4</v>
      </c>
    </row>
    <row r="1314" customFormat="false" ht="12.75" hidden="false" customHeight="true" outlineLevel="0" collapsed="false">
      <c r="A1314" s="4" t="s">
        <v>2618</v>
      </c>
      <c r="B1314" s="4" t="s">
        <v>2619</v>
      </c>
      <c r="C1314" s="5" t="n">
        <v>1400292.54</v>
      </c>
      <c r="D1314" s="5" t="n">
        <v>0</v>
      </c>
      <c r="E1314" s="5" t="n">
        <v>0</v>
      </c>
      <c r="F1314" s="5" t="n">
        <v>1400292.54</v>
      </c>
    </row>
    <row r="1315" customFormat="false" ht="12.75" hidden="false" customHeight="true" outlineLevel="0" collapsed="false">
      <c r="A1315" s="4" t="s">
        <v>2620</v>
      </c>
      <c r="B1315" s="4" t="s">
        <v>2621</v>
      </c>
      <c r="C1315" s="5" t="n">
        <v>2163755.8</v>
      </c>
      <c r="D1315" s="5" t="n">
        <v>0</v>
      </c>
      <c r="E1315" s="5" t="n">
        <v>0</v>
      </c>
      <c r="F1315" s="5" t="n">
        <v>2163755.8</v>
      </c>
    </row>
    <row r="1316" customFormat="false" ht="12.75" hidden="false" customHeight="true" outlineLevel="0" collapsed="false">
      <c r="A1316" s="4" t="s">
        <v>2622</v>
      </c>
      <c r="B1316" s="4" t="s">
        <v>2623</v>
      </c>
      <c r="C1316" s="5" t="n">
        <v>3210.43</v>
      </c>
      <c r="D1316" s="5" t="n">
        <v>0</v>
      </c>
      <c r="E1316" s="5" t="n">
        <v>0</v>
      </c>
      <c r="F1316" s="5" t="n">
        <v>3210.43</v>
      </c>
    </row>
    <row r="1317" customFormat="false" ht="12.75" hidden="false" customHeight="true" outlineLevel="0" collapsed="false">
      <c r="A1317" s="4" t="s">
        <v>2624</v>
      </c>
      <c r="B1317" s="4" t="s">
        <v>2625</v>
      </c>
      <c r="C1317" s="5" t="n">
        <v>222.63</v>
      </c>
      <c r="D1317" s="5" t="n">
        <v>0</v>
      </c>
      <c r="E1317" s="5" t="n">
        <v>0</v>
      </c>
      <c r="F1317" s="5" t="n">
        <v>222.63</v>
      </c>
    </row>
    <row r="1318" customFormat="false" ht="12.75" hidden="false" customHeight="true" outlineLevel="0" collapsed="false">
      <c r="A1318" s="4" t="s">
        <v>2626</v>
      </c>
      <c r="B1318" s="4" t="s">
        <v>2627</v>
      </c>
      <c r="C1318" s="5" t="n">
        <f aca="false">C1319+C1354+C1361+C1369+C1373</f>
        <v>105354920.05</v>
      </c>
      <c r="D1318" s="5" t="n">
        <f aca="false">D1319+D1354+D1361+D1369+D1373</f>
        <v>0.06</v>
      </c>
      <c r="E1318" s="5" t="n">
        <f aca="false">E1319+E1354+E1361+E1369+E1373</f>
        <v>55048996.14</v>
      </c>
      <c r="F1318" s="5" t="n">
        <f aca="false">F1319+F1354+F1361+F1369+F1373</f>
        <v>160403916.13</v>
      </c>
    </row>
    <row r="1319" customFormat="false" ht="12.75" hidden="false" customHeight="true" outlineLevel="0" collapsed="false">
      <c r="A1319" s="4" t="s">
        <v>2628</v>
      </c>
      <c r="B1319" s="4" t="s">
        <v>2629</v>
      </c>
      <c r="C1319" s="5" t="n">
        <f aca="false">C1320+C1324</f>
        <v>100260890.7</v>
      </c>
      <c r="D1319" s="5" t="n">
        <f aca="false">D1320+D1324</f>
        <v>0</v>
      </c>
      <c r="E1319" s="5" t="n">
        <f aca="false">E1320+E1324</f>
        <v>52158171.39</v>
      </c>
      <c r="F1319" s="5" t="n">
        <f aca="false">F1320+F1324</f>
        <v>152419062.09</v>
      </c>
    </row>
    <row r="1320" customFormat="false" ht="12.75" hidden="false" customHeight="true" outlineLevel="0" collapsed="false">
      <c r="A1320" s="4" t="s">
        <v>2630</v>
      </c>
      <c r="B1320" s="4" t="s">
        <v>2631</v>
      </c>
      <c r="C1320" s="5" t="n">
        <f aca="false">C1321</f>
        <v>24892.41</v>
      </c>
      <c r="D1320" s="5" t="n">
        <f aca="false">D1321</f>
        <v>0</v>
      </c>
      <c r="E1320" s="5" t="n">
        <f aca="false">E1321</f>
        <v>111.5</v>
      </c>
      <c r="F1320" s="5" t="n">
        <f aca="false">F1321</f>
        <v>25003.91</v>
      </c>
    </row>
    <row r="1321" customFormat="false" ht="12.75" hidden="false" customHeight="true" outlineLevel="0" collapsed="false">
      <c r="A1321" s="4" t="s">
        <v>2632</v>
      </c>
      <c r="B1321" s="4" t="s">
        <v>2633</v>
      </c>
      <c r="C1321" s="5" t="n">
        <f aca="false">SUM(C1322:C1323)</f>
        <v>24892.41</v>
      </c>
      <c r="D1321" s="5" t="n">
        <f aca="false">SUM(D1322:D1323)</f>
        <v>0</v>
      </c>
      <c r="E1321" s="5" t="n">
        <f aca="false">SUM(E1322:E1323)</f>
        <v>111.5</v>
      </c>
      <c r="F1321" s="5" t="n">
        <f aca="false">SUM(F1322:F1323)</f>
        <v>25003.91</v>
      </c>
    </row>
    <row r="1322" customFormat="false" ht="12.75" hidden="false" customHeight="true" outlineLevel="0" collapsed="false">
      <c r="A1322" s="4" t="s">
        <v>2634</v>
      </c>
      <c r="B1322" s="4" t="s">
        <v>2635</v>
      </c>
      <c r="C1322" s="5" t="n">
        <v>15592.41</v>
      </c>
      <c r="D1322" s="5" t="n">
        <v>0</v>
      </c>
      <c r="E1322" s="5" t="n">
        <v>111.5</v>
      </c>
      <c r="F1322" s="5" t="n">
        <v>15703.91</v>
      </c>
    </row>
    <row r="1323" customFormat="false" ht="12.75" hidden="false" customHeight="true" outlineLevel="0" collapsed="false">
      <c r="A1323" s="4" t="s">
        <v>2636</v>
      </c>
      <c r="B1323" s="4" t="s">
        <v>2637</v>
      </c>
      <c r="C1323" s="5" t="n">
        <v>9300</v>
      </c>
      <c r="D1323" s="5" t="n">
        <v>0</v>
      </c>
      <c r="E1323" s="5" t="n">
        <v>0</v>
      </c>
      <c r="F1323" s="5" t="n">
        <v>9300</v>
      </c>
    </row>
    <row r="1324" customFormat="false" ht="12.75" hidden="false" customHeight="true" outlineLevel="0" collapsed="false">
      <c r="A1324" s="4" t="s">
        <v>2638</v>
      </c>
      <c r="B1324" s="4" t="s">
        <v>2639</v>
      </c>
      <c r="C1324" s="5" t="n">
        <f aca="false">C1325+C1341+C1352</f>
        <v>100235998.29</v>
      </c>
      <c r="D1324" s="5" t="n">
        <f aca="false">D1325+D1341+D1352</f>
        <v>0</v>
      </c>
      <c r="E1324" s="5" t="n">
        <f aca="false">E1325+E1341+E1352</f>
        <v>52158059.89</v>
      </c>
      <c r="F1324" s="5" t="n">
        <f aca="false">F1325+F1341+F1352</f>
        <v>152394058.18</v>
      </c>
    </row>
    <row r="1325" customFormat="false" ht="12.75" hidden="false" customHeight="true" outlineLevel="0" collapsed="false">
      <c r="A1325" s="4" t="s">
        <v>2640</v>
      </c>
      <c r="B1325" s="4" t="s">
        <v>2641</v>
      </c>
      <c r="C1325" s="5" t="n">
        <f aca="false">SUM(C1326:C1340)</f>
        <v>99081154.79</v>
      </c>
      <c r="D1325" s="5" t="n">
        <f aca="false">SUM(D1326:D1340)</f>
        <v>0</v>
      </c>
      <c r="E1325" s="5" t="n">
        <f aca="false">SUM(E1326:E1340)</f>
        <v>51578735.26</v>
      </c>
      <c r="F1325" s="5" t="n">
        <f aca="false">SUM(F1326:F1340)</f>
        <v>150659890.05</v>
      </c>
    </row>
    <row r="1326" customFormat="false" ht="12.75" hidden="false" customHeight="true" outlineLevel="0" collapsed="false">
      <c r="A1326" s="4" t="s">
        <v>2642</v>
      </c>
      <c r="B1326" s="4" t="s">
        <v>2643</v>
      </c>
      <c r="C1326" s="5" t="n">
        <v>1602064.84</v>
      </c>
      <c r="D1326" s="5" t="n">
        <v>0</v>
      </c>
      <c r="E1326" s="5" t="n">
        <v>0</v>
      </c>
      <c r="F1326" s="5" t="n">
        <v>1602064.84</v>
      </c>
    </row>
    <row r="1327" customFormat="false" ht="12.75" hidden="false" customHeight="true" outlineLevel="0" collapsed="false">
      <c r="A1327" s="4" t="s">
        <v>2644</v>
      </c>
      <c r="B1327" s="4" t="s">
        <v>2645</v>
      </c>
      <c r="C1327" s="5" t="n">
        <v>400000</v>
      </c>
      <c r="D1327" s="5" t="n">
        <v>0</v>
      </c>
      <c r="E1327" s="5" t="n">
        <v>0</v>
      </c>
      <c r="F1327" s="5" t="n">
        <v>400000</v>
      </c>
    </row>
    <row r="1328" customFormat="false" ht="12.75" hidden="false" customHeight="true" outlineLevel="0" collapsed="false">
      <c r="A1328" s="4" t="s">
        <v>2646</v>
      </c>
      <c r="B1328" s="4" t="s">
        <v>2647</v>
      </c>
      <c r="C1328" s="5" t="n">
        <v>16111451.81</v>
      </c>
      <c r="D1328" s="5" t="n">
        <v>0</v>
      </c>
      <c r="E1328" s="5" t="n">
        <v>8315100.12</v>
      </c>
      <c r="F1328" s="5" t="n">
        <v>24426551.93</v>
      </c>
    </row>
    <row r="1329" customFormat="false" ht="12.75" hidden="false" customHeight="true" outlineLevel="0" collapsed="false">
      <c r="A1329" s="4" t="s">
        <v>2648</v>
      </c>
      <c r="B1329" s="4" t="s">
        <v>2649</v>
      </c>
      <c r="C1329" s="5" t="n">
        <v>16184534.12</v>
      </c>
      <c r="D1329" s="5" t="n">
        <v>0</v>
      </c>
      <c r="E1329" s="5" t="n">
        <v>8913158.83</v>
      </c>
      <c r="F1329" s="5" t="n">
        <v>25097692.95</v>
      </c>
    </row>
    <row r="1330" customFormat="false" ht="12.75" hidden="false" customHeight="true" outlineLevel="0" collapsed="false">
      <c r="A1330" s="4" t="s">
        <v>2650</v>
      </c>
      <c r="B1330" s="4" t="s">
        <v>2651</v>
      </c>
      <c r="C1330" s="5" t="n">
        <v>16479396.89</v>
      </c>
      <c r="D1330" s="5" t="n">
        <v>0</v>
      </c>
      <c r="E1330" s="5" t="n">
        <v>9542522.26</v>
      </c>
      <c r="F1330" s="5" t="n">
        <v>26021919.15</v>
      </c>
    </row>
    <row r="1331" customFormat="false" ht="12.75" hidden="false" customHeight="true" outlineLevel="0" collapsed="false">
      <c r="A1331" s="4" t="s">
        <v>2652</v>
      </c>
      <c r="B1331" s="4" t="s">
        <v>2653</v>
      </c>
      <c r="C1331" s="5" t="n">
        <v>14995980.44</v>
      </c>
      <c r="D1331" s="5" t="n">
        <v>0</v>
      </c>
      <c r="E1331" s="5" t="n">
        <v>8329191.05</v>
      </c>
      <c r="F1331" s="5" t="n">
        <v>23325171.49</v>
      </c>
    </row>
    <row r="1332" customFormat="false" ht="12.75" hidden="false" customHeight="true" outlineLevel="0" collapsed="false">
      <c r="A1332" s="4" t="s">
        <v>2654</v>
      </c>
      <c r="B1332" s="4" t="s">
        <v>2655</v>
      </c>
      <c r="C1332" s="5" t="n">
        <v>2157148</v>
      </c>
      <c r="D1332" s="5" t="n">
        <v>0</v>
      </c>
      <c r="E1332" s="5" t="n">
        <v>1119499.42</v>
      </c>
      <c r="F1332" s="5" t="n">
        <v>3276647.42</v>
      </c>
    </row>
    <row r="1333" customFormat="false" ht="12.75" hidden="false" customHeight="true" outlineLevel="0" collapsed="false">
      <c r="A1333" s="4" t="s">
        <v>2656</v>
      </c>
      <c r="B1333" s="4" t="s">
        <v>2657</v>
      </c>
      <c r="C1333" s="5" t="n">
        <v>2397057.09</v>
      </c>
      <c r="D1333" s="5" t="n">
        <v>0</v>
      </c>
      <c r="E1333" s="5" t="n">
        <v>1154526.21</v>
      </c>
      <c r="F1333" s="5" t="n">
        <v>3551583.3</v>
      </c>
    </row>
    <row r="1334" customFormat="false" ht="12.75" hidden="false" customHeight="true" outlineLevel="0" collapsed="false">
      <c r="A1334" s="4" t="s">
        <v>2658</v>
      </c>
      <c r="B1334" s="4" t="s">
        <v>2659</v>
      </c>
      <c r="C1334" s="5" t="n">
        <v>3871114.33</v>
      </c>
      <c r="D1334" s="5" t="n">
        <v>0</v>
      </c>
      <c r="E1334" s="5" t="n">
        <v>2062571.12</v>
      </c>
      <c r="F1334" s="5" t="n">
        <v>5933685.45</v>
      </c>
    </row>
    <row r="1335" customFormat="false" ht="12.75" hidden="false" customHeight="true" outlineLevel="0" collapsed="false">
      <c r="A1335" s="4" t="s">
        <v>2660</v>
      </c>
      <c r="B1335" s="4" t="s">
        <v>2661</v>
      </c>
      <c r="C1335" s="5" t="n">
        <v>4064084.56</v>
      </c>
      <c r="D1335" s="5" t="n">
        <v>0</v>
      </c>
      <c r="E1335" s="5" t="n">
        <v>2030875.98</v>
      </c>
      <c r="F1335" s="5" t="n">
        <v>6094960.54</v>
      </c>
    </row>
    <row r="1336" customFormat="false" ht="12.75" hidden="false" customHeight="true" outlineLevel="0" collapsed="false">
      <c r="A1336" s="4" t="s">
        <v>2662</v>
      </c>
      <c r="B1336" s="4" t="s">
        <v>2663</v>
      </c>
      <c r="C1336" s="5" t="n">
        <v>372423.03</v>
      </c>
      <c r="D1336" s="5" t="n">
        <v>0</v>
      </c>
      <c r="E1336" s="5" t="n">
        <v>157568.63</v>
      </c>
      <c r="F1336" s="5" t="n">
        <v>529991.66</v>
      </c>
    </row>
    <row r="1337" customFormat="false" ht="12.75" hidden="false" customHeight="true" outlineLevel="0" collapsed="false">
      <c r="A1337" s="4" t="s">
        <v>2664</v>
      </c>
      <c r="B1337" s="4" t="s">
        <v>2665</v>
      </c>
      <c r="C1337" s="5" t="n">
        <v>8535354.09</v>
      </c>
      <c r="D1337" s="5" t="n">
        <v>0</v>
      </c>
      <c r="E1337" s="5" t="n">
        <v>6075123.28</v>
      </c>
      <c r="F1337" s="5" t="n">
        <v>14610477.37</v>
      </c>
    </row>
    <row r="1338" customFormat="false" ht="12.75" hidden="false" customHeight="true" outlineLevel="0" collapsed="false">
      <c r="A1338" s="4" t="s">
        <v>2666</v>
      </c>
      <c r="B1338" s="4" t="s">
        <v>2667</v>
      </c>
      <c r="C1338" s="5" t="n">
        <v>254413.5</v>
      </c>
      <c r="D1338" s="5" t="n">
        <v>0</v>
      </c>
      <c r="E1338" s="5" t="n">
        <v>91259.28</v>
      </c>
      <c r="F1338" s="5" t="n">
        <v>345672.78</v>
      </c>
    </row>
    <row r="1339" customFormat="false" ht="12.75" hidden="false" customHeight="true" outlineLevel="0" collapsed="false">
      <c r="A1339" s="4" t="s">
        <v>2668</v>
      </c>
      <c r="B1339" s="4" t="s">
        <v>2669</v>
      </c>
      <c r="C1339" s="5" t="n">
        <v>6131800.08</v>
      </c>
      <c r="D1339" s="5" t="n">
        <v>0</v>
      </c>
      <c r="E1339" s="5" t="n">
        <v>1005894.02</v>
      </c>
      <c r="F1339" s="5" t="n">
        <v>7137694.1</v>
      </c>
    </row>
    <row r="1340" customFormat="false" ht="12.75" hidden="false" customHeight="true" outlineLevel="0" collapsed="false">
      <c r="A1340" s="4" t="s">
        <v>2670</v>
      </c>
      <c r="B1340" s="4" t="s">
        <v>2671</v>
      </c>
      <c r="C1340" s="5" t="n">
        <v>5524332.01</v>
      </c>
      <c r="D1340" s="5" t="n">
        <v>0</v>
      </c>
      <c r="E1340" s="5" t="n">
        <v>2781445.06</v>
      </c>
      <c r="F1340" s="5" t="n">
        <v>8305777.07</v>
      </c>
    </row>
    <row r="1341" customFormat="false" ht="12.75" hidden="false" customHeight="true" outlineLevel="0" collapsed="false">
      <c r="A1341" s="4" t="s">
        <v>2672</v>
      </c>
      <c r="B1341" s="4" t="s">
        <v>2673</v>
      </c>
      <c r="C1341" s="5" t="n">
        <f aca="false">SUM(C1342:C1351)</f>
        <v>1159307.9</v>
      </c>
      <c r="D1341" s="5" t="n">
        <f aca="false">SUM(D1342:D1351)</f>
        <v>0</v>
      </c>
      <c r="E1341" s="5" t="n">
        <f aca="false">SUM(E1342:E1351)</f>
        <v>579324.63</v>
      </c>
      <c r="F1341" s="5" t="n">
        <f aca="false">SUM(F1342:F1351)</f>
        <v>1738632.53</v>
      </c>
    </row>
    <row r="1342" customFormat="false" ht="12.75" hidden="false" customHeight="true" outlineLevel="0" collapsed="false">
      <c r="A1342" s="4" t="s">
        <v>2674</v>
      </c>
      <c r="B1342" s="4" t="s">
        <v>2675</v>
      </c>
      <c r="C1342" s="5" t="n">
        <v>199.59</v>
      </c>
      <c r="D1342" s="5" t="n">
        <v>0</v>
      </c>
      <c r="E1342" s="5" t="n">
        <v>0</v>
      </c>
      <c r="F1342" s="5" t="n">
        <v>199.59</v>
      </c>
    </row>
    <row r="1343" customFormat="false" ht="12.75" hidden="false" customHeight="true" outlineLevel="0" collapsed="false">
      <c r="A1343" s="4" t="s">
        <v>2676</v>
      </c>
      <c r="B1343" s="4" t="s">
        <v>2677</v>
      </c>
      <c r="C1343" s="5" t="n">
        <v>58596.59</v>
      </c>
      <c r="D1343" s="5" t="n">
        <v>0</v>
      </c>
      <c r="E1343" s="5" t="n">
        <v>0</v>
      </c>
      <c r="F1343" s="5" t="n">
        <v>58596.59</v>
      </c>
    </row>
    <row r="1344" customFormat="false" ht="12.75" hidden="false" customHeight="true" outlineLevel="0" collapsed="false">
      <c r="A1344" s="4" t="s">
        <v>2678</v>
      </c>
      <c r="B1344" s="4" t="s">
        <v>2679</v>
      </c>
      <c r="C1344" s="5" t="n">
        <v>900801.81</v>
      </c>
      <c r="D1344" s="5" t="n">
        <v>0</v>
      </c>
      <c r="E1344" s="5" t="n">
        <v>579324.63</v>
      </c>
      <c r="F1344" s="5" t="n">
        <v>1480126.44</v>
      </c>
    </row>
    <row r="1345" customFormat="false" ht="12.75" hidden="false" customHeight="true" outlineLevel="0" collapsed="false">
      <c r="A1345" s="4" t="s">
        <v>2680</v>
      </c>
      <c r="B1345" s="4" t="s">
        <v>2681</v>
      </c>
      <c r="C1345" s="5" t="n">
        <v>9027.04</v>
      </c>
      <c r="D1345" s="5" t="n">
        <v>0</v>
      </c>
      <c r="E1345" s="5" t="n">
        <v>0</v>
      </c>
      <c r="F1345" s="5" t="n">
        <v>9027.04</v>
      </c>
    </row>
    <row r="1346" customFormat="false" ht="12.75" hidden="false" customHeight="true" outlineLevel="0" collapsed="false">
      <c r="A1346" s="4" t="s">
        <v>2682</v>
      </c>
      <c r="B1346" s="4" t="s">
        <v>2683</v>
      </c>
      <c r="C1346" s="5" t="n">
        <v>2187.43</v>
      </c>
      <c r="D1346" s="5" t="n">
        <v>0</v>
      </c>
      <c r="E1346" s="5" t="n">
        <v>0</v>
      </c>
      <c r="F1346" s="5" t="n">
        <v>2187.43</v>
      </c>
    </row>
    <row r="1347" customFormat="false" ht="12.75" hidden="false" customHeight="true" outlineLevel="0" collapsed="false">
      <c r="A1347" s="4" t="s">
        <v>2684</v>
      </c>
      <c r="B1347" s="4" t="s">
        <v>2685</v>
      </c>
      <c r="C1347" s="5" t="n">
        <v>186082.41</v>
      </c>
      <c r="D1347" s="5" t="n">
        <v>0</v>
      </c>
      <c r="E1347" s="5" t="n">
        <v>0</v>
      </c>
      <c r="F1347" s="5" t="n">
        <v>186082.41</v>
      </c>
    </row>
    <row r="1348" customFormat="false" ht="12.75" hidden="false" customHeight="true" outlineLevel="0" collapsed="false">
      <c r="A1348" s="4" t="s">
        <v>2686</v>
      </c>
      <c r="B1348" s="4" t="s">
        <v>152</v>
      </c>
      <c r="C1348" s="5" t="n">
        <v>2068.75</v>
      </c>
      <c r="D1348" s="5" t="n">
        <v>0</v>
      </c>
      <c r="E1348" s="5" t="n">
        <v>0</v>
      </c>
      <c r="F1348" s="5" t="n">
        <v>2068.75</v>
      </c>
    </row>
    <row r="1349" customFormat="false" ht="12.75" hidden="false" customHeight="true" outlineLevel="0" collapsed="false">
      <c r="A1349" s="4" t="s">
        <v>2687</v>
      </c>
      <c r="B1349" s="4" t="s">
        <v>164</v>
      </c>
      <c r="C1349" s="5" t="n">
        <v>37.63</v>
      </c>
      <c r="D1349" s="5" t="n">
        <v>0</v>
      </c>
      <c r="E1349" s="5" t="n">
        <v>0</v>
      </c>
      <c r="F1349" s="5" t="n">
        <v>37.63</v>
      </c>
    </row>
    <row r="1350" customFormat="false" ht="12.75" hidden="false" customHeight="true" outlineLevel="0" collapsed="false">
      <c r="A1350" s="4" t="s">
        <v>2688</v>
      </c>
      <c r="B1350" s="4" t="s">
        <v>162</v>
      </c>
      <c r="C1350" s="5" t="n">
        <v>129.57</v>
      </c>
      <c r="D1350" s="5" t="n">
        <v>0</v>
      </c>
      <c r="E1350" s="5" t="n">
        <v>0</v>
      </c>
      <c r="F1350" s="5" t="n">
        <v>129.57</v>
      </c>
    </row>
    <row r="1351" customFormat="false" ht="12.75" hidden="false" customHeight="true" outlineLevel="0" collapsed="false">
      <c r="A1351" s="4" t="s">
        <v>2689</v>
      </c>
      <c r="B1351" s="4" t="s">
        <v>170</v>
      </c>
      <c r="C1351" s="5" t="n">
        <v>177.08</v>
      </c>
      <c r="D1351" s="5" t="n">
        <v>0</v>
      </c>
      <c r="E1351" s="5" t="n">
        <v>0</v>
      </c>
      <c r="F1351" s="5" t="n">
        <v>177.08</v>
      </c>
    </row>
    <row r="1352" customFormat="false" ht="12.75" hidden="false" customHeight="true" outlineLevel="0" collapsed="false">
      <c r="A1352" s="4" t="s">
        <v>2690</v>
      </c>
      <c r="B1352" s="4" t="s">
        <v>2691</v>
      </c>
      <c r="C1352" s="5" t="n">
        <f aca="false">SUM(C1353:C1353)</f>
        <v>-4464.4</v>
      </c>
      <c r="D1352" s="5" t="n">
        <f aca="false">SUM(D1353:D1353)</f>
        <v>0</v>
      </c>
      <c r="E1352" s="5" t="n">
        <f aca="false">SUM(E1353:E1353)</f>
        <v>0</v>
      </c>
      <c r="F1352" s="5" t="n">
        <f aca="false">SUM(F1353:F1353)</f>
        <v>-4464.4</v>
      </c>
    </row>
    <row r="1353" customFormat="false" ht="12.75" hidden="false" customHeight="true" outlineLevel="0" collapsed="false">
      <c r="A1353" s="4" t="s">
        <v>2692</v>
      </c>
      <c r="B1353" s="4" t="s">
        <v>2693</v>
      </c>
      <c r="C1353" s="5" t="n">
        <v>-4464.4</v>
      </c>
      <c r="D1353" s="5" t="n">
        <v>0</v>
      </c>
      <c r="E1353" s="5" t="n">
        <v>0</v>
      </c>
      <c r="F1353" s="5" t="n">
        <v>-4464.4</v>
      </c>
    </row>
    <row r="1354" customFormat="false" ht="12.75" hidden="false" customHeight="true" outlineLevel="0" collapsed="false">
      <c r="A1354" s="4" t="s">
        <v>2694</v>
      </c>
      <c r="B1354" s="4" t="s">
        <v>2695</v>
      </c>
      <c r="C1354" s="5" t="n">
        <f aca="false">C1355</f>
        <v>3190506.72</v>
      </c>
      <c r="D1354" s="5" t="n">
        <f aca="false">D1355</f>
        <v>0</v>
      </c>
      <c r="E1354" s="5" t="n">
        <f aca="false">E1355</f>
        <v>1631074.48</v>
      </c>
      <c r="F1354" s="5" t="n">
        <f aca="false">F1355</f>
        <v>4821581.2</v>
      </c>
    </row>
    <row r="1355" customFormat="false" ht="12.75" hidden="false" customHeight="true" outlineLevel="0" collapsed="false">
      <c r="A1355" s="4" t="s">
        <v>2696</v>
      </c>
      <c r="B1355" s="4" t="s">
        <v>2697</v>
      </c>
      <c r="C1355" s="5" t="n">
        <f aca="false">C1356+C1359</f>
        <v>3190506.72</v>
      </c>
      <c r="D1355" s="5" t="n">
        <f aca="false">D1356+D1359</f>
        <v>0</v>
      </c>
      <c r="E1355" s="5" t="n">
        <f aca="false">E1356+E1359</f>
        <v>1631074.48</v>
      </c>
      <c r="F1355" s="5" t="n">
        <f aca="false">F1356+F1359</f>
        <v>4821581.2</v>
      </c>
    </row>
    <row r="1356" customFormat="false" ht="12.75" hidden="false" customHeight="true" outlineLevel="0" collapsed="false">
      <c r="A1356" s="4" t="s">
        <v>2698</v>
      </c>
      <c r="B1356" s="4" t="s">
        <v>2699</v>
      </c>
      <c r="C1356" s="5" t="n">
        <f aca="false">SUM(C1357:C1358)</f>
        <v>2819709.66</v>
      </c>
      <c r="D1356" s="5" t="n">
        <f aca="false">SUM(D1357:D1358)</f>
        <v>0</v>
      </c>
      <c r="E1356" s="5" t="n">
        <f aca="false">SUM(E1357:E1358)</f>
        <v>1445675.95</v>
      </c>
      <c r="F1356" s="5" t="n">
        <f aca="false">SUM(F1357:F1358)</f>
        <v>4265385.61</v>
      </c>
    </row>
    <row r="1357" customFormat="false" ht="12.75" hidden="false" customHeight="true" outlineLevel="0" collapsed="false">
      <c r="A1357" s="4" t="s">
        <v>2700</v>
      </c>
      <c r="B1357" s="4" t="s">
        <v>2701</v>
      </c>
      <c r="C1357" s="5" t="n">
        <v>0</v>
      </c>
      <c r="D1357" s="5" t="n">
        <v>0</v>
      </c>
      <c r="E1357" s="5" t="n">
        <v>8000</v>
      </c>
      <c r="F1357" s="5" t="n">
        <v>8000</v>
      </c>
    </row>
    <row r="1358" customFormat="false" ht="12.75" hidden="false" customHeight="true" outlineLevel="0" collapsed="false">
      <c r="A1358" s="4" t="s">
        <v>2702</v>
      </c>
      <c r="B1358" s="4" t="s">
        <v>2703</v>
      </c>
      <c r="C1358" s="5" t="n">
        <v>2819709.66</v>
      </c>
      <c r="D1358" s="5" t="n">
        <v>0</v>
      </c>
      <c r="E1358" s="5" t="n">
        <v>1437675.95</v>
      </c>
      <c r="F1358" s="5" t="n">
        <v>4257385.61</v>
      </c>
    </row>
    <row r="1359" customFormat="false" ht="12.75" hidden="false" customHeight="true" outlineLevel="0" collapsed="false">
      <c r="A1359" s="4" t="s">
        <v>2704</v>
      </c>
      <c r="B1359" s="4" t="s">
        <v>2705</v>
      </c>
      <c r="C1359" s="5" t="n">
        <f aca="false">SUM(C1360:C1360)</f>
        <v>370797.06</v>
      </c>
      <c r="D1359" s="5" t="n">
        <f aca="false">SUM(D1360:D1360)</f>
        <v>0</v>
      </c>
      <c r="E1359" s="5" t="n">
        <f aca="false">SUM(E1360:E1360)</f>
        <v>185398.53</v>
      </c>
      <c r="F1359" s="5" t="n">
        <f aca="false">SUM(F1360:F1360)</f>
        <v>556195.59</v>
      </c>
    </row>
    <row r="1360" customFormat="false" ht="12.75" hidden="false" customHeight="true" outlineLevel="0" collapsed="false">
      <c r="A1360" s="4" t="s">
        <v>2706</v>
      </c>
      <c r="B1360" s="4" t="s">
        <v>2705</v>
      </c>
      <c r="C1360" s="5" t="n">
        <v>370797.06</v>
      </c>
      <c r="D1360" s="5" t="n">
        <v>0</v>
      </c>
      <c r="E1360" s="5" t="n">
        <v>185398.53</v>
      </c>
      <c r="F1360" s="5" t="n">
        <v>556195.59</v>
      </c>
    </row>
    <row r="1361" customFormat="false" ht="12.75" hidden="false" customHeight="true" outlineLevel="0" collapsed="false">
      <c r="A1361" s="4" t="s">
        <v>2707</v>
      </c>
      <c r="B1361" s="4" t="s">
        <v>2708</v>
      </c>
      <c r="C1361" s="5" t="n">
        <f aca="false">C1362</f>
        <v>1716702.62</v>
      </c>
      <c r="D1361" s="5" t="n">
        <f aca="false">D1362</f>
        <v>0.06</v>
      </c>
      <c r="E1361" s="5" t="n">
        <f aca="false">E1362</f>
        <v>1247163.5</v>
      </c>
      <c r="F1361" s="5" t="n">
        <f aca="false">F1362</f>
        <v>2963866.06</v>
      </c>
    </row>
    <row r="1362" customFormat="false" ht="12.75" hidden="false" customHeight="true" outlineLevel="0" collapsed="false">
      <c r="A1362" s="4" t="s">
        <v>2709</v>
      </c>
      <c r="B1362" s="4" t="s">
        <v>2708</v>
      </c>
      <c r="C1362" s="5" t="n">
        <f aca="false">C1363</f>
        <v>1716702.62</v>
      </c>
      <c r="D1362" s="5" t="n">
        <f aca="false">D1363</f>
        <v>0.06</v>
      </c>
      <c r="E1362" s="5" t="n">
        <f aca="false">E1363</f>
        <v>1247163.5</v>
      </c>
      <c r="F1362" s="5" t="n">
        <f aca="false">F1363</f>
        <v>2963866.06</v>
      </c>
    </row>
    <row r="1363" customFormat="false" ht="12.75" hidden="false" customHeight="true" outlineLevel="0" collapsed="false">
      <c r="A1363" s="4" t="s">
        <v>2710</v>
      </c>
      <c r="B1363" s="4" t="s">
        <v>2711</v>
      </c>
      <c r="C1363" s="5" t="n">
        <f aca="false">SUM(C1364:C1368)</f>
        <v>1716702.62</v>
      </c>
      <c r="D1363" s="5" t="n">
        <f aca="false">SUM(D1364:D1368)</f>
        <v>0.06</v>
      </c>
      <c r="E1363" s="5" t="n">
        <f aca="false">SUM(E1364:E1368)</f>
        <v>1247163.5</v>
      </c>
      <c r="F1363" s="5" t="n">
        <f aca="false">SUM(F1364:F1368)</f>
        <v>2963866.06</v>
      </c>
    </row>
    <row r="1364" customFormat="false" ht="12.75" hidden="false" customHeight="true" outlineLevel="0" collapsed="false">
      <c r="A1364" s="4" t="s">
        <v>2712</v>
      </c>
      <c r="B1364" s="4" t="s">
        <v>2713</v>
      </c>
      <c r="C1364" s="5" t="n">
        <v>14070.66</v>
      </c>
      <c r="D1364" s="5" t="n">
        <v>0</v>
      </c>
      <c r="E1364" s="5" t="n">
        <v>3614.82</v>
      </c>
      <c r="F1364" s="5" t="n">
        <v>17685.48</v>
      </c>
    </row>
    <row r="1365" customFormat="false" ht="12.75" hidden="false" customHeight="true" outlineLevel="0" collapsed="false">
      <c r="A1365" s="4" t="s">
        <v>2714</v>
      </c>
      <c r="B1365" s="4" t="s">
        <v>2715</v>
      </c>
      <c r="C1365" s="5" t="n">
        <v>92.66</v>
      </c>
      <c r="D1365" s="5" t="n">
        <v>0.06</v>
      </c>
      <c r="E1365" s="5" t="n">
        <v>0.09</v>
      </c>
      <c r="F1365" s="5" t="n">
        <v>92.69</v>
      </c>
    </row>
    <row r="1366" customFormat="false" ht="12.75" hidden="false" customHeight="true" outlineLevel="0" collapsed="false">
      <c r="A1366" s="4" t="s">
        <v>2716</v>
      </c>
      <c r="B1366" s="4" t="s">
        <v>2717</v>
      </c>
      <c r="C1366" s="5" t="n">
        <v>187404.15</v>
      </c>
      <c r="D1366" s="5" t="n">
        <v>0</v>
      </c>
      <c r="E1366" s="5" t="n">
        <v>156602.12</v>
      </c>
      <c r="F1366" s="5" t="n">
        <v>344006.27</v>
      </c>
    </row>
    <row r="1367" customFormat="false" ht="12.75" hidden="false" customHeight="true" outlineLevel="0" collapsed="false">
      <c r="A1367" s="4" t="s">
        <v>2718</v>
      </c>
      <c r="B1367" s="4" t="s">
        <v>2719</v>
      </c>
      <c r="C1367" s="5" t="n">
        <v>1515135.15</v>
      </c>
      <c r="D1367" s="5" t="n">
        <v>0</v>
      </c>
      <c r="E1367" s="5" t="n">
        <v>1040883.14</v>
      </c>
      <c r="F1367" s="5" t="n">
        <v>2556018.29</v>
      </c>
    </row>
    <row r="1368" customFormat="false" ht="12.75" hidden="false" customHeight="true" outlineLevel="0" collapsed="false">
      <c r="A1368" s="4" t="s">
        <v>2720</v>
      </c>
      <c r="B1368" s="4" t="s">
        <v>2721</v>
      </c>
      <c r="C1368" s="5" t="n">
        <v>0</v>
      </c>
      <c r="D1368" s="5" t="n">
        <v>0</v>
      </c>
      <c r="E1368" s="5" t="n">
        <v>46063.33</v>
      </c>
      <c r="F1368" s="5" t="n">
        <v>46063.33</v>
      </c>
    </row>
    <row r="1369" customFormat="false" ht="12.75" hidden="false" customHeight="true" outlineLevel="0" collapsed="false">
      <c r="A1369" s="4" t="s">
        <v>2722</v>
      </c>
      <c r="B1369" s="4" t="s">
        <v>2723</v>
      </c>
      <c r="C1369" s="5" t="n">
        <f aca="false">C1370</f>
        <v>40576.62</v>
      </c>
      <c r="D1369" s="5" t="n">
        <f aca="false">D1370</f>
        <v>0</v>
      </c>
      <c r="E1369" s="5" t="n">
        <f aca="false">E1370</f>
        <v>8325.48</v>
      </c>
      <c r="F1369" s="5" t="n">
        <f aca="false">F1370</f>
        <v>48902.1</v>
      </c>
    </row>
    <row r="1370" customFormat="false" ht="12.75" hidden="false" customHeight="true" outlineLevel="0" collapsed="false">
      <c r="A1370" s="4" t="s">
        <v>2724</v>
      </c>
      <c r="B1370" s="4" t="s">
        <v>2725</v>
      </c>
      <c r="C1370" s="5" t="n">
        <f aca="false">C1371</f>
        <v>40576.62</v>
      </c>
      <c r="D1370" s="5" t="n">
        <f aca="false">D1371</f>
        <v>0</v>
      </c>
      <c r="E1370" s="5" t="n">
        <f aca="false">E1371</f>
        <v>8325.48</v>
      </c>
      <c r="F1370" s="5" t="n">
        <f aca="false">F1371</f>
        <v>48902.1</v>
      </c>
    </row>
    <row r="1371" customFormat="false" ht="12.75" hidden="false" customHeight="true" outlineLevel="0" collapsed="false">
      <c r="A1371" s="4" t="s">
        <v>2726</v>
      </c>
      <c r="B1371" s="4" t="s">
        <v>2727</v>
      </c>
      <c r="C1371" s="5" t="n">
        <f aca="false">SUM(C1372:C1372)</f>
        <v>40576.62</v>
      </c>
      <c r="D1371" s="5" t="n">
        <f aca="false">SUM(D1372:D1372)</f>
        <v>0</v>
      </c>
      <c r="E1371" s="5" t="n">
        <f aca="false">SUM(E1372:E1372)</f>
        <v>8325.48</v>
      </c>
      <c r="F1371" s="5" t="n">
        <f aca="false">SUM(F1372:F1372)</f>
        <v>48902.1</v>
      </c>
    </row>
    <row r="1372" customFormat="false" ht="12.75" hidden="false" customHeight="true" outlineLevel="0" collapsed="false">
      <c r="A1372" s="4" t="s">
        <v>2728</v>
      </c>
      <c r="B1372" s="4" t="s">
        <v>2729</v>
      </c>
      <c r="C1372" s="5" t="n">
        <v>40576.62</v>
      </c>
      <c r="D1372" s="5" t="n">
        <v>0</v>
      </c>
      <c r="E1372" s="5" t="n">
        <v>8325.48</v>
      </c>
      <c r="F1372" s="5" t="n">
        <v>48902.1</v>
      </c>
    </row>
    <row r="1373" customFormat="false" ht="12.75" hidden="false" customHeight="true" outlineLevel="0" collapsed="false">
      <c r="A1373" s="4" t="s">
        <v>2730</v>
      </c>
      <c r="B1373" s="4" t="s">
        <v>2731</v>
      </c>
      <c r="C1373" s="5" t="n">
        <f aca="false">C1374</f>
        <v>146243.39</v>
      </c>
      <c r="D1373" s="5" t="n">
        <f aca="false">D1374</f>
        <v>0</v>
      </c>
      <c r="E1373" s="5" t="n">
        <f aca="false">E1374</f>
        <v>4261.29</v>
      </c>
      <c r="F1373" s="5" t="n">
        <f aca="false">F1374</f>
        <v>150504.68</v>
      </c>
    </row>
    <row r="1374" customFormat="false" ht="12.75" hidden="false" customHeight="true" outlineLevel="0" collapsed="false">
      <c r="A1374" s="4" t="s">
        <v>2732</v>
      </c>
      <c r="B1374" s="4" t="s">
        <v>2733</v>
      </c>
      <c r="C1374" s="5" t="n">
        <f aca="false">C1375</f>
        <v>146243.39</v>
      </c>
      <c r="D1374" s="5" t="n">
        <f aca="false">D1375</f>
        <v>0</v>
      </c>
      <c r="E1374" s="5" t="n">
        <f aca="false">E1375</f>
        <v>4261.29</v>
      </c>
      <c r="F1374" s="5" t="n">
        <f aca="false">F1375</f>
        <v>150504.68</v>
      </c>
    </row>
    <row r="1375" customFormat="false" ht="12.75" hidden="false" customHeight="true" outlineLevel="0" collapsed="false">
      <c r="A1375" s="4" t="s">
        <v>2734</v>
      </c>
      <c r="B1375" s="4" t="s">
        <v>2735</v>
      </c>
      <c r="C1375" s="5" t="n">
        <f aca="false">SUM(C1376:C1377)</f>
        <v>146243.39</v>
      </c>
      <c r="D1375" s="5" t="n">
        <f aca="false">SUM(D1376:D1377)</f>
        <v>0</v>
      </c>
      <c r="E1375" s="5" t="n">
        <f aca="false">SUM(E1376:E1377)</f>
        <v>4261.29</v>
      </c>
      <c r="F1375" s="5" t="n">
        <f aca="false">SUM(F1376:F1377)</f>
        <v>150504.68</v>
      </c>
    </row>
    <row r="1376" customFormat="false" ht="12.75" hidden="false" customHeight="true" outlineLevel="0" collapsed="false">
      <c r="A1376" s="4" t="s">
        <v>2736</v>
      </c>
      <c r="B1376" s="4" t="s">
        <v>2737</v>
      </c>
      <c r="C1376" s="5" t="n">
        <v>134313.29</v>
      </c>
      <c r="D1376" s="5" t="n">
        <v>0</v>
      </c>
      <c r="E1376" s="5" t="n">
        <v>4009.81</v>
      </c>
      <c r="F1376" s="5" t="n">
        <v>138323.1</v>
      </c>
    </row>
    <row r="1377" customFormat="false" ht="12.75" hidden="false" customHeight="true" outlineLevel="0" collapsed="false">
      <c r="A1377" s="4" t="s">
        <v>2738</v>
      </c>
      <c r="B1377" s="4" t="s">
        <v>2739</v>
      </c>
      <c r="C1377" s="5" t="n">
        <v>11930.1</v>
      </c>
      <c r="D1377" s="5" t="n">
        <v>0</v>
      </c>
      <c r="E1377" s="5" t="n">
        <v>251.48</v>
      </c>
      <c r="F1377" s="5" t="n">
        <v>12181.58</v>
      </c>
    </row>
    <row r="1378" customFormat="false" ht="12.75" hidden="false" customHeight="true" outlineLevel="0" collapsed="false">
      <c r="A1378" s="4" t="s">
        <v>2740</v>
      </c>
      <c r="B1378" s="4" t="s">
        <v>2741</v>
      </c>
      <c r="C1378" s="5" t="n">
        <f aca="false">C1379+C1555+C1562</f>
        <v>86746861.56</v>
      </c>
      <c r="D1378" s="5" t="n">
        <f aca="false">D1379+D1555+D1562</f>
        <v>55425471.3</v>
      </c>
      <c r="E1378" s="5" t="n">
        <f aca="false">E1379+E1555+E1562</f>
        <v>2978338.55</v>
      </c>
      <c r="F1378" s="5" t="n">
        <f aca="false">F1379+F1555+F1562</f>
        <v>139193994.31</v>
      </c>
    </row>
    <row r="1379" customFormat="false" ht="12.75" hidden="false" customHeight="true" outlineLevel="0" collapsed="false">
      <c r="A1379" s="4" t="s">
        <v>2742</v>
      </c>
      <c r="B1379" s="4" t="s">
        <v>2743</v>
      </c>
      <c r="C1379" s="5" t="n">
        <f aca="false">C1380+C1550</f>
        <v>86746471.56</v>
      </c>
      <c r="D1379" s="5" t="n">
        <f aca="false">D1380+D1550</f>
        <v>55236909.05</v>
      </c>
      <c r="E1379" s="5" t="n">
        <f aca="false">E1380+E1550</f>
        <v>2789776.3</v>
      </c>
      <c r="F1379" s="5" t="n">
        <f aca="false">F1380+F1550</f>
        <v>139193604.31</v>
      </c>
    </row>
    <row r="1380" customFormat="false" ht="12.75" hidden="false" customHeight="true" outlineLevel="0" collapsed="false">
      <c r="A1380" s="4" t="s">
        <v>2744</v>
      </c>
      <c r="B1380" s="4" t="s">
        <v>2743</v>
      </c>
      <c r="C1380" s="5" t="n">
        <f aca="false">C1381+C1413+C1415+C1420+C1449+C1493+C1506+C1513</f>
        <v>86254731.71</v>
      </c>
      <c r="D1380" s="5" t="n">
        <f aca="false">D1381+D1413+D1415+D1420+D1449+D1493+D1506+D1513</f>
        <v>55051632.34</v>
      </c>
      <c r="E1380" s="5" t="n">
        <f aca="false">E1381+E1413+E1415+E1420+E1449+E1493+E1506+E1513</f>
        <v>2789776.3</v>
      </c>
      <c r="F1380" s="5" t="n">
        <f aca="false">F1381+F1413+F1415+F1420+F1449+F1493+F1506+F1513</f>
        <v>138516587.75</v>
      </c>
    </row>
    <row r="1381" customFormat="false" ht="12.75" hidden="false" customHeight="true" outlineLevel="0" collapsed="false">
      <c r="A1381" s="4" t="s">
        <v>2745</v>
      </c>
      <c r="B1381" s="4" t="s">
        <v>2746</v>
      </c>
      <c r="C1381" s="5" t="n">
        <f aca="false">SUM(C1382:C1412)</f>
        <v>30103345.88</v>
      </c>
      <c r="D1381" s="5" t="n">
        <f aca="false">SUM(D1382:D1412)</f>
        <v>17089102.76</v>
      </c>
      <c r="E1381" s="5" t="n">
        <f aca="false">SUM(E1382:E1412)</f>
        <v>475916.21</v>
      </c>
      <c r="F1381" s="5" t="n">
        <f aca="false">SUM(F1382:F1412)</f>
        <v>46716532.43</v>
      </c>
    </row>
    <row r="1382" customFormat="false" ht="12.75" hidden="false" customHeight="true" outlineLevel="0" collapsed="false">
      <c r="A1382" s="4" t="s">
        <v>2747</v>
      </c>
      <c r="B1382" s="4" t="s">
        <v>2748</v>
      </c>
      <c r="C1382" s="5" t="n">
        <v>19883851.74</v>
      </c>
      <c r="D1382" s="5" t="n">
        <v>11057075.21</v>
      </c>
      <c r="E1382" s="5" t="n">
        <v>257242.09</v>
      </c>
      <c r="F1382" s="5" t="n">
        <v>30683684.86</v>
      </c>
    </row>
    <row r="1383" customFormat="false" ht="12.75" hidden="false" customHeight="true" outlineLevel="0" collapsed="false">
      <c r="A1383" s="4" t="s">
        <v>2749</v>
      </c>
      <c r="B1383" s="4" t="s">
        <v>2750</v>
      </c>
      <c r="C1383" s="5" t="n">
        <v>464073.39</v>
      </c>
      <c r="D1383" s="5" t="n">
        <v>204309.38</v>
      </c>
      <c r="E1383" s="5" t="n">
        <v>12679.98</v>
      </c>
      <c r="F1383" s="5" t="n">
        <v>655702.79</v>
      </c>
    </row>
    <row r="1384" customFormat="false" ht="12.75" hidden="false" customHeight="true" outlineLevel="0" collapsed="false">
      <c r="A1384" s="4" t="s">
        <v>2751</v>
      </c>
      <c r="B1384" s="4" t="s">
        <v>2752</v>
      </c>
      <c r="C1384" s="5" t="n">
        <v>522420.57</v>
      </c>
      <c r="D1384" s="5" t="n">
        <v>100606.58</v>
      </c>
      <c r="E1384" s="5" t="n">
        <v>0</v>
      </c>
      <c r="F1384" s="5" t="n">
        <v>623027.15</v>
      </c>
    </row>
    <row r="1385" customFormat="false" ht="12.75" hidden="false" customHeight="true" outlineLevel="0" collapsed="false">
      <c r="A1385" s="4" t="s">
        <v>2753</v>
      </c>
      <c r="B1385" s="4" t="s">
        <v>2754</v>
      </c>
      <c r="C1385" s="5" t="n">
        <v>1803377.4</v>
      </c>
      <c r="D1385" s="5" t="n">
        <v>1018782.65</v>
      </c>
      <c r="E1385" s="5" t="n">
        <v>450.33</v>
      </c>
      <c r="F1385" s="5" t="n">
        <v>2821709.72</v>
      </c>
    </row>
    <row r="1386" customFormat="false" ht="12.75" hidden="false" customHeight="true" outlineLevel="0" collapsed="false">
      <c r="A1386" s="4" t="s">
        <v>2755</v>
      </c>
      <c r="B1386" s="4" t="s">
        <v>2756</v>
      </c>
      <c r="C1386" s="5" t="n">
        <v>3556362.19</v>
      </c>
      <c r="D1386" s="5" t="n">
        <v>1976985.5</v>
      </c>
      <c r="E1386" s="5" t="n">
        <v>0</v>
      </c>
      <c r="F1386" s="5" t="n">
        <v>5533347.69</v>
      </c>
    </row>
    <row r="1387" customFormat="false" ht="12.75" hidden="false" customHeight="true" outlineLevel="0" collapsed="false">
      <c r="A1387" s="4" t="s">
        <v>2757</v>
      </c>
      <c r="B1387" s="4" t="s">
        <v>2758</v>
      </c>
      <c r="C1387" s="5" t="n">
        <v>434702.06</v>
      </c>
      <c r="D1387" s="5" t="n">
        <v>276835.48</v>
      </c>
      <c r="E1387" s="5" t="n">
        <v>0</v>
      </c>
      <c r="F1387" s="5" t="n">
        <v>711537.54</v>
      </c>
    </row>
    <row r="1388" customFormat="false" ht="12.75" hidden="false" customHeight="true" outlineLevel="0" collapsed="false">
      <c r="A1388" s="4" t="s">
        <v>2759</v>
      </c>
      <c r="B1388" s="4" t="s">
        <v>2760</v>
      </c>
      <c r="C1388" s="5" t="n">
        <v>7589.18</v>
      </c>
      <c r="D1388" s="5" t="n">
        <v>5373.66</v>
      </c>
      <c r="E1388" s="5" t="n">
        <v>0</v>
      </c>
      <c r="F1388" s="5" t="n">
        <v>12962.84</v>
      </c>
    </row>
    <row r="1389" customFormat="false" ht="12.75" hidden="false" customHeight="true" outlineLevel="0" collapsed="false">
      <c r="A1389" s="4" t="s">
        <v>2761</v>
      </c>
      <c r="B1389" s="4" t="s">
        <v>2762</v>
      </c>
      <c r="C1389" s="5" t="n">
        <v>432921.93</v>
      </c>
      <c r="D1389" s="5" t="n">
        <v>281021.18</v>
      </c>
      <c r="E1389" s="5" t="n">
        <v>0</v>
      </c>
      <c r="F1389" s="5" t="n">
        <v>713943.11</v>
      </c>
    </row>
    <row r="1390" customFormat="false" ht="12.75" hidden="false" customHeight="true" outlineLevel="0" collapsed="false">
      <c r="A1390" s="4" t="s">
        <v>2763</v>
      </c>
      <c r="B1390" s="4" t="s">
        <v>2764</v>
      </c>
      <c r="C1390" s="5" t="n">
        <v>-145503.06</v>
      </c>
      <c r="D1390" s="5" t="n">
        <v>31533.19</v>
      </c>
      <c r="E1390" s="5" t="n">
        <v>82956.13</v>
      </c>
      <c r="F1390" s="5" t="n">
        <v>-196926</v>
      </c>
    </row>
    <row r="1391" customFormat="false" ht="12.75" hidden="false" customHeight="true" outlineLevel="0" collapsed="false">
      <c r="A1391" s="4" t="s">
        <v>2765</v>
      </c>
      <c r="B1391" s="4" t="s">
        <v>2766</v>
      </c>
      <c r="C1391" s="5" t="n">
        <v>26762.02</v>
      </c>
      <c r="D1391" s="5" t="n">
        <v>17869.67</v>
      </c>
      <c r="E1391" s="5" t="n">
        <v>3254.62</v>
      </c>
      <c r="F1391" s="5" t="n">
        <v>41377.07</v>
      </c>
    </row>
    <row r="1392" customFormat="false" ht="12.75" hidden="false" customHeight="true" outlineLevel="0" collapsed="false">
      <c r="A1392" s="4" t="s">
        <v>2767</v>
      </c>
      <c r="B1392" s="4" t="s">
        <v>2768</v>
      </c>
      <c r="C1392" s="5" t="n">
        <v>398616.95</v>
      </c>
      <c r="D1392" s="5" t="n">
        <v>345237.43</v>
      </c>
      <c r="E1392" s="5" t="n">
        <v>119333.06</v>
      </c>
      <c r="F1392" s="5" t="n">
        <v>624521.32</v>
      </c>
    </row>
    <row r="1393" customFormat="false" ht="12.75" hidden="false" customHeight="true" outlineLevel="0" collapsed="false">
      <c r="A1393" s="4" t="s">
        <v>2769</v>
      </c>
      <c r="B1393" s="4" t="s">
        <v>2770</v>
      </c>
      <c r="C1393" s="5" t="n">
        <v>30204.6</v>
      </c>
      <c r="D1393" s="5" t="n">
        <v>0</v>
      </c>
      <c r="E1393" s="5" t="n">
        <v>0</v>
      </c>
      <c r="F1393" s="5" t="n">
        <v>30204.6</v>
      </c>
    </row>
    <row r="1394" customFormat="false" ht="12.75" hidden="false" customHeight="true" outlineLevel="0" collapsed="false">
      <c r="A1394" s="4" t="s">
        <v>2771</v>
      </c>
      <c r="B1394" s="4" t="s">
        <v>2772</v>
      </c>
      <c r="C1394" s="5" t="n">
        <v>37392.54</v>
      </c>
      <c r="D1394" s="5" t="n">
        <v>18696.27</v>
      </c>
      <c r="E1394" s="5" t="n">
        <v>0</v>
      </c>
      <c r="F1394" s="5" t="n">
        <v>56088.81</v>
      </c>
    </row>
    <row r="1395" customFormat="false" ht="12.75" hidden="false" customHeight="true" outlineLevel="0" collapsed="false">
      <c r="A1395" s="4" t="s">
        <v>2773</v>
      </c>
      <c r="B1395" s="4" t="s">
        <v>2774</v>
      </c>
      <c r="C1395" s="5" t="n">
        <v>681491.44</v>
      </c>
      <c r="D1395" s="5" t="n">
        <v>410370.6</v>
      </c>
      <c r="E1395" s="5" t="n">
        <v>0</v>
      </c>
      <c r="F1395" s="5" t="n">
        <v>1091862.04</v>
      </c>
    </row>
    <row r="1396" customFormat="false" ht="12.75" hidden="false" customHeight="true" outlineLevel="0" collapsed="false">
      <c r="A1396" s="4" t="s">
        <v>2775</v>
      </c>
      <c r="B1396" s="4" t="s">
        <v>2776</v>
      </c>
      <c r="C1396" s="5" t="n">
        <v>375</v>
      </c>
      <c r="D1396" s="5" t="n">
        <v>0</v>
      </c>
      <c r="E1396" s="5" t="n">
        <v>0</v>
      </c>
      <c r="F1396" s="5" t="n">
        <v>375</v>
      </c>
    </row>
    <row r="1397" customFormat="false" ht="12.75" hidden="false" customHeight="true" outlineLevel="0" collapsed="false">
      <c r="A1397" s="4" t="s">
        <v>2777</v>
      </c>
      <c r="B1397" s="4" t="s">
        <v>2480</v>
      </c>
      <c r="C1397" s="5" t="n">
        <v>675485.57</v>
      </c>
      <c r="D1397" s="5" t="n">
        <v>432705.24</v>
      </c>
      <c r="E1397" s="5" t="n">
        <v>0</v>
      </c>
      <c r="F1397" s="5" t="n">
        <v>1108190.81</v>
      </c>
    </row>
    <row r="1398" customFormat="false" ht="12.75" hidden="false" customHeight="true" outlineLevel="0" collapsed="false">
      <c r="A1398" s="4" t="s">
        <v>2778</v>
      </c>
      <c r="B1398" s="4" t="s">
        <v>2779</v>
      </c>
      <c r="C1398" s="5" t="n">
        <v>0.01</v>
      </c>
      <c r="D1398" s="5" t="n">
        <v>0</v>
      </c>
      <c r="E1398" s="5" t="n">
        <v>0</v>
      </c>
      <c r="F1398" s="5" t="n">
        <v>0.01</v>
      </c>
    </row>
    <row r="1399" customFormat="false" ht="12.75" hidden="false" customHeight="true" outlineLevel="0" collapsed="false">
      <c r="A1399" s="4" t="s">
        <v>2780</v>
      </c>
      <c r="B1399" s="4" t="s">
        <v>2781</v>
      </c>
      <c r="C1399" s="5" t="n">
        <v>67128.86</v>
      </c>
      <c r="D1399" s="5" t="n">
        <v>38969.76</v>
      </c>
      <c r="E1399" s="5" t="n">
        <v>0</v>
      </c>
      <c r="F1399" s="5" t="n">
        <v>106098.62</v>
      </c>
    </row>
    <row r="1400" customFormat="false" ht="12.75" hidden="false" customHeight="true" outlineLevel="0" collapsed="false">
      <c r="A1400" s="4" t="s">
        <v>2782</v>
      </c>
      <c r="B1400" s="4" t="s">
        <v>2783</v>
      </c>
      <c r="C1400" s="5" t="n">
        <v>11171.3</v>
      </c>
      <c r="D1400" s="5" t="n">
        <v>0</v>
      </c>
      <c r="E1400" s="5" t="n">
        <v>0</v>
      </c>
      <c r="F1400" s="5" t="n">
        <v>11171.3</v>
      </c>
    </row>
    <row r="1401" customFormat="false" ht="12.75" hidden="false" customHeight="true" outlineLevel="0" collapsed="false">
      <c r="A1401" s="4" t="s">
        <v>2784</v>
      </c>
      <c r="B1401" s="4" t="s">
        <v>2785</v>
      </c>
      <c r="C1401" s="5" t="n">
        <v>103381.88</v>
      </c>
      <c r="D1401" s="5" t="n">
        <v>62606.52</v>
      </c>
      <c r="E1401" s="5" t="n">
        <v>0</v>
      </c>
      <c r="F1401" s="5" t="n">
        <v>165988.4</v>
      </c>
    </row>
    <row r="1402" customFormat="false" ht="12.75" hidden="false" customHeight="true" outlineLevel="0" collapsed="false">
      <c r="A1402" s="4" t="s">
        <v>2786</v>
      </c>
      <c r="B1402" s="4" t="s">
        <v>2787</v>
      </c>
      <c r="C1402" s="5" t="n">
        <v>8960</v>
      </c>
      <c r="D1402" s="5" t="n">
        <v>0</v>
      </c>
      <c r="E1402" s="5" t="n">
        <v>0</v>
      </c>
      <c r="F1402" s="5" t="n">
        <v>8960</v>
      </c>
    </row>
    <row r="1403" customFormat="false" ht="12.75" hidden="false" customHeight="true" outlineLevel="0" collapsed="false">
      <c r="A1403" s="4" t="s">
        <v>2788</v>
      </c>
      <c r="B1403" s="4" t="s">
        <v>2789</v>
      </c>
      <c r="C1403" s="5" t="n">
        <v>56429.72</v>
      </c>
      <c r="D1403" s="5" t="n">
        <v>36199.56</v>
      </c>
      <c r="E1403" s="5" t="n">
        <v>0</v>
      </c>
      <c r="F1403" s="5" t="n">
        <v>92629.28</v>
      </c>
    </row>
    <row r="1404" customFormat="false" ht="12.75" hidden="false" customHeight="true" outlineLevel="0" collapsed="false">
      <c r="A1404" s="4" t="s">
        <v>2790</v>
      </c>
      <c r="B1404" s="4" t="s">
        <v>2791</v>
      </c>
      <c r="C1404" s="5" t="n">
        <v>87299</v>
      </c>
      <c r="D1404" s="5" t="n">
        <v>51712.68</v>
      </c>
      <c r="E1404" s="5" t="n">
        <v>0</v>
      </c>
      <c r="F1404" s="5" t="n">
        <v>139011.68</v>
      </c>
    </row>
    <row r="1405" customFormat="false" ht="12.75" hidden="false" customHeight="true" outlineLevel="0" collapsed="false">
      <c r="A1405" s="4" t="s">
        <v>2792</v>
      </c>
      <c r="B1405" s="4" t="s">
        <v>2793</v>
      </c>
      <c r="C1405" s="5" t="n">
        <v>3215.64</v>
      </c>
      <c r="D1405" s="5" t="n">
        <v>1567.33</v>
      </c>
      <c r="E1405" s="5" t="n">
        <v>0</v>
      </c>
      <c r="F1405" s="5" t="n">
        <v>4782.97</v>
      </c>
    </row>
    <row r="1406" customFormat="false" ht="12.75" hidden="false" customHeight="true" outlineLevel="0" collapsed="false">
      <c r="A1406" s="4" t="s">
        <v>2794</v>
      </c>
      <c r="B1406" s="4" t="s">
        <v>2795</v>
      </c>
      <c r="C1406" s="5" t="n">
        <v>256904.08</v>
      </c>
      <c r="D1406" s="5" t="n">
        <v>165013.86</v>
      </c>
      <c r="E1406" s="5" t="n">
        <v>0</v>
      </c>
      <c r="F1406" s="5" t="n">
        <v>421917.94</v>
      </c>
    </row>
    <row r="1407" customFormat="false" ht="12.75" hidden="false" customHeight="true" outlineLevel="0" collapsed="false">
      <c r="A1407" s="4" t="s">
        <v>2796</v>
      </c>
      <c r="B1407" s="4" t="s">
        <v>2797</v>
      </c>
      <c r="C1407" s="5" t="n">
        <v>227837.36</v>
      </c>
      <c r="D1407" s="5" t="n">
        <v>151439.88</v>
      </c>
      <c r="E1407" s="5" t="n">
        <v>0</v>
      </c>
      <c r="F1407" s="5" t="n">
        <v>379277.24</v>
      </c>
    </row>
    <row r="1408" customFormat="false" ht="12.75" hidden="false" customHeight="true" outlineLevel="0" collapsed="false">
      <c r="A1408" s="4" t="s">
        <v>2798</v>
      </c>
      <c r="B1408" s="4" t="s">
        <v>2799</v>
      </c>
      <c r="C1408" s="5" t="n">
        <v>238115.85</v>
      </c>
      <c r="D1408" s="5" t="n">
        <v>148115.64</v>
      </c>
      <c r="E1408" s="5" t="n">
        <v>0</v>
      </c>
      <c r="F1408" s="5" t="n">
        <v>386231.49</v>
      </c>
    </row>
    <row r="1409" customFormat="false" ht="12.75" hidden="false" customHeight="true" outlineLevel="0" collapsed="false">
      <c r="A1409" s="4" t="s">
        <v>2800</v>
      </c>
      <c r="B1409" s="4" t="s">
        <v>2801</v>
      </c>
      <c r="C1409" s="5" t="n">
        <v>230724.07</v>
      </c>
      <c r="D1409" s="5" t="n">
        <v>153102</v>
      </c>
      <c r="E1409" s="5" t="n">
        <v>0</v>
      </c>
      <c r="F1409" s="5" t="n">
        <v>383826.07</v>
      </c>
    </row>
    <row r="1410" customFormat="false" ht="12.75" hidden="false" customHeight="true" outlineLevel="0" collapsed="false">
      <c r="A1410" s="4" t="s">
        <v>2802</v>
      </c>
      <c r="B1410" s="4" t="s">
        <v>2803</v>
      </c>
      <c r="C1410" s="5" t="n">
        <v>2054.59</v>
      </c>
      <c r="D1410" s="5" t="n">
        <v>1222.24</v>
      </c>
      <c r="E1410" s="5" t="n">
        <v>0</v>
      </c>
      <c r="F1410" s="5" t="n">
        <v>3276.83</v>
      </c>
    </row>
    <row r="1411" customFormat="false" ht="12.75" hidden="false" customHeight="true" outlineLevel="0" collapsed="false">
      <c r="A1411" s="4" t="s">
        <v>2804</v>
      </c>
      <c r="B1411" s="4" t="s">
        <v>2805</v>
      </c>
      <c r="C1411" s="5" t="n">
        <v>0</v>
      </c>
      <c r="D1411" s="5" t="n">
        <v>100825.95</v>
      </c>
      <c r="E1411" s="5" t="n">
        <v>0</v>
      </c>
      <c r="F1411" s="5" t="n">
        <v>100825.95</v>
      </c>
    </row>
    <row r="1412" customFormat="false" ht="12.75" hidden="false" customHeight="true" outlineLevel="0" collapsed="false">
      <c r="A1412" s="4" t="s">
        <v>2806</v>
      </c>
      <c r="B1412" s="4" t="s">
        <v>2807</v>
      </c>
      <c r="C1412" s="5" t="n">
        <v>0</v>
      </c>
      <c r="D1412" s="5" t="n">
        <v>925.3</v>
      </c>
      <c r="E1412" s="5" t="n">
        <v>0</v>
      </c>
      <c r="F1412" s="5" t="n">
        <v>925.3</v>
      </c>
    </row>
    <row r="1413" customFormat="false" ht="12.75" hidden="false" customHeight="true" outlineLevel="0" collapsed="false">
      <c r="A1413" s="4" t="s">
        <v>2808</v>
      </c>
      <c r="B1413" s="4" t="s">
        <v>2809</v>
      </c>
      <c r="C1413" s="5" t="n">
        <f aca="false">SUM(C1414:C1414)</f>
        <v>2570722.71</v>
      </c>
      <c r="D1413" s="5" t="n">
        <f aca="false">SUM(D1414:D1414)</f>
        <v>1365769.17</v>
      </c>
      <c r="E1413" s="5" t="n">
        <f aca="false">SUM(E1414:E1414)</f>
        <v>11118.63</v>
      </c>
      <c r="F1413" s="5" t="n">
        <f aca="false">SUM(F1414:F1414)</f>
        <v>3925373.25</v>
      </c>
    </row>
    <row r="1414" customFormat="false" ht="12.75" hidden="false" customHeight="true" outlineLevel="0" collapsed="false">
      <c r="A1414" s="4" t="s">
        <v>2810</v>
      </c>
      <c r="B1414" s="4" t="s">
        <v>2811</v>
      </c>
      <c r="C1414" s="5" t="n">
        <v>2570722.71</v>
      </c>
      <c r="D1414" s="5" t="n">
        <v>1365769.17</v>
      </c>
      <c r="E1414" s="5" t="n">
        <v>11118.63</v>
      </c>
      <c r="F1414" s="5" t="n">
        <v>3925373.25</v>
      </c>
    </row>
    <row r="1415" customFormat="false" ht="12.75" hidden="false" customHeight="true" outlineLevel="0" collapsed="false">
      <c r="A1415" s="4" t="s">
        <v>2812</v>
      </c>
      <c r="B1415" s="4" t="s">
        <v>2538</v>
      </c>
      <c r="C1415" s="5" t="n">
        <f aca="false">SUM(C1416:C1419)</f>
        <v>5570878.88</v>
      </c>
      <c r="D1415" s="5" t="n">
        <f aca="false">SUM(D1416:D1419)</f>
        <v>4502107.47</v>
      </c>
      <c r="E1415" s="5" t="n">
        <f aca="false">SUM(E1416:E1419)</f>
        <v>1727713.66</v>
      </c>
      <c r="F1415" s="5" t="n">
        <f aca="false">SUM(F1416:F1419)</f>
        <v>8345272.69</v>
      </c>
    </row>
    <row r="1416" customFormat="false" ht="12.75" hidden="false" customHeight="true" outlineLevel="0" collapsed="false">
      <c r="A1416" s="4" t="s">
        <v>2813</v>
      </c>
      <c r="B1416" s="4" t="s">
        <v>2814</v>
      </c>
      <c r="C1416" s="5" t="n">
        <v>3202689.19</v>
      </c>
      <c r="D1416" s="5" t="n">
        <v>3053485.85</v>
      </c>
      <c r="E1416" s="5" t="n">
        <v>1389512.09</v>
      </c>
      <c r="F1416" s="5" t="n">
        <v>4866662.95</v>
      </c>
    </row>
    <row r="1417" customFormat="false" ht="12.75" hidden="false" customHeight="true" outlineLevel="0" collapsed="false">
      <c r="A1417" s="4" t="s">
        <v>2815</v>
      </c>
      <c r="B1417" s="4" t="s">
        <v>2816</v>
      </c>
      <c r="C1417" s="5" t="n">
        <v>2205650.84</v>
      </c>
      <c r="D1417" s="5" t="n">
        <v>1120148.07</v>
      </c>
      <c r="E1417" s="5" t="n">
        <v>103873.55</v>
      </c>
      <c r="F1417" s="5" t="n">
        <v>3221925.36</v>
      </c>
    </row>
    <row r="1418" customFormat="false" ht="12.75" hidden="false" customHeight="true" outlineLevel="0" collapsed="false">
      <c r="A1418" s="4" t="s">
        <v>2817</v>
      </c>
      <c r="B1418" s="4" t="s">
        <v>2818</v>
      </c>
      <c r="C1418" s="5" t="n">
        <v>-9347.34</v>
      </c>
      <c r="D1418" s="5" t="n">
        <v>239449.29</v>
      </c>
      <c r="E1418" s="5" t="n">
        <v>226075.53</v>
      </c>
      <c r="F1418" s="5" t="n">
        <v>4026.42</v>
      </c>
    </row>
    <row r="1419" customFormat="false" ht="12.75" hidden="false" customHeight="true" outlineLevel="0" collapsed="false">
      <c r="A1419" s="4" t="s">
        <v>2819</v>
      </c>
      <c r="B1419" s="4" t="s">
        <v>2820</v>
      </c>
      <c r="C1419" s="5" t="n">
        <v>171886.19</v>
      </c>
      <c r="D1419" s="5" t="n">
        <v>89024.26</v>
      </c>
      <c r="E1419" s="5" t="n">
        <v>8252.49</v>
      </c>
      <c r="F1419" s="5" t="n">
        <v>252657.96</v>
      </c>
    </row>
    <row r="1420" customFormat="false" ht="12.75" hidden="false" customHeight="true" outlineLevel="0" collapsed="false">
      <c r="A1420" s="4" t="s">
        <v>2821</v>
      </c>
      <c r="B1420" s="4" t="s">
        <v>2822</v>
      </c>
      <c r="C1420" s="5" t="n">
        <f aca="false">SUM(C1421:C1448)</f>
        <v>32310955.12</v>
      </c>
      <c r="D1420" s="5" t="n">
        <f aca="false">SUM(D1421:D1448)</f>
        <v>22276085.05</v>
      </c>
      <c r="E1420" s="5" t="n">
        <f aca="false">SUM(E1421:E1448)</f>
        <v>0</v>
      </c>
      <c r="F1420" s="5" t="n">
        <f aca="false">SUM(F1421:F1448)</f>
        <v>54587040.17</v>
      </c>
    </row>
    <row r="1421" customFormat="false" ht="12.75" hidden="false" customHeight="true" outlineLevel="0" collapsed="false">
      <c r="A1421" s="4" t="s">
        <v>2823</v>
      </c>
      <c r="B1421" s="4" t="s">
        <v>2824</v>
      </c>
      <c r="C1421" s="5" t="n">
        <v>6306030.85</v>
      </c>
      <c r="D1421" s="5" t="n">
        <v>4463421.47</v>
      </c>
      <c r="E1421" s="5" t="n">
        <v>0</v>
      </c>
      <c r="F1421" s="5" t="n">
        <v>10769452.32</v>
      </c>
    </row>
    <row r="1422" customFormat="false" ht="12.75" hidden="false" customHeight="true" outlineLevel="0" collapsed="false">
      <c r="A1422" s="4" t="s">
        <v>2825</v>
      </c>
      <c r="B1422" s="4" t="s">
        <v>2826</v>
      </c>
      <c r="C1422" s="5" t="n">
        <v>970.32</v>
      </c>
      <c r="D1422" s="5" t="n">
        <v>4468.69</v>
      </c>
      <c r="E1422" s="5" t="n">
        <v>0</v>
      </c>
      <c r="F1422" s="5" t="n">
        <v>5439.01</v>
      </c>
    </row>
    <row r="1423" customFormat="false" ht="12.75" hidden="false" customHeight="true" outlineLevel="0" collapsed="false">
      <c r="A1423" s="4" t="s">
        <v>2827</v>
      </c>
      <c r="B1423" s="4" t="s">
        <v>2828</v>
      </c>
      <c r="C1423" s="5" t="n">
        <v>63996.66</v>
      </c>
      <c r="D1423" s="5" t="n">
        <v>17663.24</v>
      </c>
      <c r="E1423" s="5" t="n">
        <v>0</v>
      </c>
      <c r="F1423" s="5" t="n">
        <v>81659.9</v>
      </c>
    </row>
    <row r="1424" customFormat="false" ht="12.75" hidden="false" customHeight="true" outlineLevel="0" collapsed="false">
      <c r="A1424" s="4" t="s">
        <v>2829</v>
      </c>
      <c r="B1424" s="4" t="s">
        <v>2830</v>
      </c>
      <c r="C1424" s="5" t="n">
        <v>168618.1</v>
      </c>
      <c r="D1424" s="5" t="n">
        <v>94435.66</v>
      </c>
      <c r="E1424" s="5" t="n">
        <v>0</v>
      </c>
      <c r="F1424" s="5" t="n">
        <v>263053.76</v>
      </c>
    </row>
    <row r="1425" customFormat="false" ht="12.75" hidden="false" customHeight="true" outlineLevel="0" collapsed="false">
      <c r="A1425" s="4" t="s">
        <v>2831</v>
      </c>
      <c r="B1425" s="4" t="s">
        <v>2832</v>
      </c>
      <c r="C1425" s="5" t="n">
        <v>341835</v>
      </c>
      <c r="D1425" s="5" t="n">
        <v>223915</v>
      </c>
      <c r="E1425" s="5" t="n">
        <v>0</v>
      </c>
      <c r="F1425" s="5" t="n">
        <v>565750</v>
      </c>
    </row>
    <row r="1426" customFormat="false" ht="12.75" hidden="false" customHeight="true" outlineLevel="0" collapsed="false">
      <c r="A1426" s="4" t="s">
        <v>2833</v>
      </c>
      <c r="B1426" s="4" t="s">
        <v>2834</v>
      </c>
      <c r="C1426" s="5" t="n">
        <v>686940.01</v>
      </c>
      <c r="D1426" s="5" t="n">
        <v>485827.5</v>
      </c>
      <c r="E1426" s="5" t="n">
        <v>0</v>
      </c>
      <c r="F1426" s="5" t="n">
        <v>1172767.51</v>
      </c>
    </row>
    <row r="1427" customFormat="false" ht="12.75" hidden="false" customHeight="true" outlineLevel="0" collapsed="false">
      <c r="A1427" s="4" t="s">
        <v>2835</v>
      </c>
      <c r="B1427" s="4" t="s">
        <v>2836</v>
      </c>
      <c r="C1427" s="5" t="n">
        <v>15692.42</v>
      </c>
      <c r="D1427" s="5" t="n">
        <v>12516.95</v>
      </c>
      <c r="E1427" s="5" t="n">
        <v>0</v>
      </c>
      <c r="F1427" s="5" t="n">
        <v>28209.37</v>
      </c>
    </row>
    <row r="1428" customFormat="false" ht="12.75" hidden="false" customHeight="true" outlineLevel="0" collapsed="false">
      <c r="A1428" s="4" t="s">
        <v>2837</v>
      </c>
      <c r="B1428" s="4" t="s">
        <v>2838</v>
      </c>
      <c r="C1428" s="5" t="n">
        <v>158032.7</v>
      </c>
      <c r="D1428" s="5" t="n">
        <v>94442.41</v>
      </c>
      <c r="E1428" s="5" t="n">
        <v>0</v>
      </c>
      <c r="F1428" s="5" t="n">
        <v>252475.11</v>
      </c>
    </row>
    <row r="1429" customFormat="false" ht="12.75" hidden="false" customHeight="true" outlineLevel="0" collapsed="false">
      <c r="A1429" s="4" t="s">
        <v>2839</v>
      </c>
      <c r="B1429" s="4" t="s">
        <v>2840</v>
      </c>
      <c r="C1429" s="5" t="n">
        <v>268374.2</v>
      </c>
      <c r="D1429" s="5" t="n">
        <v>176343.52</v>
      </c>
      <c r="E1429" s="5" t="n">
        <v>0</v>
      </c>
      <c r="F1429" s="5" t="n">
        <v>444717.72</v>
      </c>
    </row>
    <row r="1430" customFormat="false" ht="12.75" hidden="false" customHeight="true" outlineLevel="0" collapsed="false">
      <c r="A1430" s="4" t="s">
        <v>2841</v>
      </c>
      <c r="B1430" s="4" t="s">
        <v>2842</v>
      </c>
      <c r="C1430" s="5" t="n">
        <v>19.95</v>
      </c>
      <c r="D1430" s="5" t="n">
        <v>0</v>
      </c>
      <c r="E1430" s="5" t="n">
        <v>0</v>
      </c>
      <c r="F1430" s="5" t="n">
        <v>19.95</v>
      </c>
    </row>
    <row r="1431" customFormat="false" ht="12.75" hidden="false" customHeight="true" outlineLevel="0" collapsed="false">
      <c r="A1431" s="4" t="s">
        <v>2843</v>
      </c>
      <c r="B1431" s="4" t="s">
        <v>2844</v>
      </c>
      <c r="C1431" s="5" t="n">
        <v>13316.8</v>
      </c>
      <c r="D1431" s="5" t="n">
        <v>0</v>
      </c>
      <c r="E1431" s="5" t="n">
        <v>0</v>
      </c>
      <c r="F1431" s="5" t="n">
        <v>13316.8</v>
      </c>
    </row>
    <row r="1432" customFormat="false" ht="12.75" hidden="false" customHeight="true" outlineLevel="0" collapsed="false">
      <c r="A1432" s="4" t="s">
        <v>2845</v>
      </c>
      <c r="B1432" s="4" t="s">
        <v>2846</v>
      </c>
      <c r="C1432" s="5" t="n">
        <v>29244.75</v>
      </c>
      <c r="D1432" s="5" t="n">
        <v>12581.18</v>
      </c>
      <c r="E1432" s="5" t="n">
        <v>0</v>
      </c>
      <c r="F1432" s="5" t="n">
        <v>41825.93</v>
      </c>
    </row>
    <row r="1433" customFormat="false" ht="12.75" hidden="false" customHeight="true" outlineLevel="0" collapsed="false">
      <c r="A1433" s="4" t="s">
        <v>2847</v>
      </c>
      <c r="B1433" s="4" t="s">
        <v>2848</v>
      </c>
      <c r="C1433" s="5" t="n">
        <v>34120.65</v>
      </c>
      <c r="D1433" s="5" t="n">
        <v>5445.73</v>
      </c>
      <c r="E1433" s="5" t="n">
        <v>0</v>
      </c>
      <c r="F1433" s="5" t="n">
        <v>39566.38</v>
      </c>
    </row>
    <row r="1434" customFormat="false" ht="12.75" hidden="false" customHeight="true" outlineLevel="0" collapsed="false">
      <c r="A1434" s="4" t="s">
        <v>2849</v>
      </c>
      <c r="B1434" s="4" t="s">
        <v>2850</v>
      </c>
      <c r="C1434" s="5" t="n">
        <v>1665659.99</v>
      </c>
      <c r="D1434" s="5" t="n">
        <v>1034970</v>
      </c>
      <c r="E1434" s="5" t="n">
        <v>0</v>
      </c>
      <c r="F1434" s="5" t="n">
        <v>2700629.99</v>
      </c>
    </row>
    <row r="1435" customFormat="false" ht="12.75" hidden="false" customHeight="true" outlineLevel="0" collapsed="false">
      <c r="A1435" s="4" t="s">
        <v>2851</v>
      </c>
      <c r="B1435" s="4" t="s">
        <v>2852</v>
      </c>
      <c r="C1435" s="5" t="n">
        <v>1654.43</v>
      </c>
      <c r="D1435" s="5" t="n">
        <v>1023.33</v>
      </c>
      <c r="E1435" s="5" t="n">
        <v>0</v>
      </c>
      <c r="F1435" s="5" t="n">
        <v>2677.76</v>
      </c>
    </row>
    <row r="1436" customFormat="false" ht="12.75" hidden="false" customHeight="true" outlineLevel="0" collapsed="false">
      <c r="A1436" s="4" t="s">
        <v>2853</v>
      </c>
      <c r="B1436" s="4" t="s">
        <v>2854</v>
      </c>
      <c r="C1436" s="5" t="n">
        <v>3683203.41</v>
      </c>
      <c r="D1436" s="5" t="n">
        <v>2398752.07</v>
      </c>
      <c r="E1436" s="5" t="n">
        <v>0</v>
      </c>
      <c r="F1436" s="5" t="n">
        <v>6081955.48</v>
      </c>
    </row>
    <row r="1437" customFormat="false" ht="12.75" hidden="false" customHeight="true" outlineLevel="0" collapsed="false">
      <c r="A1437" s="4" t="s">
        <v>2855</v>
      </c>
      <c r="B1437" s="4" t="s">
        <v>2856</v>
      </c>
      <c r="C1437" s="5" t="n">
        <v>4978170.17</v>
      </c>
      <c r="D1437" s="5" t="n">
        <v>3566417.18</v>
      </c>
      <c r="E1437" s="5" t="n">
        <v>0</v>
      </c>
      <c r="F1437" s="5" t="n">
        <v>8544587.35</v>
      </c>
    </row>
    <row r="1438" customFormat="false" ht="12.75" hidden="false" customHeight="true" outlineLevel="0" collapsed="false">
      <c r="A1438" s="4" t="s">
        <v>2857</v>
      </c>
      <c r="B1438" s="4" t="s">
        <v>2858</v>
      </c>
      <c r="C1438" s="5" t="n">
        <v>5098486.89</v>
      </c>
      <c r="D1438" s="5" t="n">
        <v>3771360.23</v>
      </c>
      <c r="E1438" s="5" t="n">
        <v>0</v>
      </c>
      <c r="F1438" s="5" t="n">
        <v>8869847.12</v>
      </c>
    </row>
    <row r="1439" customFormat="false" ht="12.75" hidden="false" customHeight="true" outlineLevel="0" collapsed="false">
      <c r="A1439" s="4" t="s">
        <v>2859</v>
      </c>
      <c r="B1439" s="4" t="s">
        <v>2860</v>
      </c>
      <c r="C1439" s="5" t="n">
        <v>4287891.1</v>
      </c>
      <c r="D1439" s="5" t="n">
        <v>3078693.16</v>
      </c>
      <c r="E1439" s="5" t="n">
        <v>0</v>
      </c>
      <c r="F1439" s="5" t="n">
        <v>7366584.26</v>
      </c>
    </row>
    <row r="1440" customFormat="false" ht="12.75" hidden="false" customHeight="true" outlineLevel="0" collapsed="false">
      <c r="A1440" s="4" t="s">
        <v>2861</v>
      </c>
      <c r="B1440" s="4" t="s">
        <v>2862</v>
      </c>
      <c r="C1440" s="5" t="n">
        <v>739239.13</v>
      </c>
      <c r="D1440" s="5" t="n">
        <v>518585.67</v>
      </c>
      <c r="E1440" s="5" t="n">
        <v>0</v>
      </c>
      <c r="F1440" s="5" t="n">
        <v>1257824.8</v>
      </c>
    </row>
    <row r="1441" customFormat="false" ht="12.75" hidden="false" customHeight="true" outlineLevel="0" collapsed="false">
      <c r="A1441" s="4" t="s">
        <v>2863</v>
      </c>
      <c r="B1441" s="4" t="s">
        <v>2864</v>
      </c>
      <c r="C1441" s="5" t="n">
        <v>1057411.45</v>
      </c>
      <c r="D1441" s="5" t="n">
        <v>479242.46</v>
      </c>
      <c r="E1441" s="5" t="n">
        <v>0</v>
      </c>
      <c r="F1441" s="5" t="n">
        <v>1536653.91</v>
      </c>
    </row>
    <row r="1442" customFormat="false" ht="12.75" hidden="false" customHeight="true" outlineLevel="0" collapsed="false">
      <c r="A1442" s="4" t="s">
        <v>2865</v>
      </c>
      <c r="B1442" s="4" t="s">
        <v>2866</v>
      </c>
      <c r="C1442" s="5" t="n">
        <v>1029813.98</v>
      </c>
      <c r="D1442" s="5" t="n">
        <v>673788.2</v>
      </c>
      <c r="E1442" s="5" t="n">
        <v>0</v>
      </c>
      <c r="F1442" s="5" t="n">
        <v>1703602.18</v>
      </c>
    </row>
    <row r="1443" customFormat="false" ht="12.75" hidden="false" customHeight="true" outlineLevel="0" collapsed="false">
      <c r="A1443" s="4" t="s">
        <v>2867</v>
      </c>
      <c r="B1443" s="4" t="s">
        <v>2868</v>
      </c>
      <c r="C1443" s="5" t="n">
        <v>740410.93</v>
      </c>
      <c r="D1443" s="5" t="n">
        <v>560596.6</v>
      </c>
      <c r="E1443" s="5" t="n">
        <v>0</v>
      </c>
      <c r="F1443" s="5" t="n">
        <v>1301007.53</v>
      </c>
    </row>
    <row r="1444" customFormat="false" ht="12.75" hidden="false" customHeight="true" outlineLevel="0" collapsed="false">
      <c r="A1444" s="4" t="s">
        <v>2869</v>
      </c>
      <c r="B1444" s="4" t="s">
        <v>2870</v>
      </c>
      <c r="C1444" s="5" t="n">
        <v>35680.78</v>
      </c>
      <c r="D1444" s="5" t="n">
        <v>109178.07</v>
      </c>
      <c r="E1444" s="5" t="n">
        <v>0</v>
      </c>
      <c r="F1444" s="5" t="n">
        <v>144858.85</v>
      </c>
    </row>
    <row r="1445" customFormat="false" ht="12.75" hidden="false" customHeight="true" outlineLevel="0" collapsed="false">
      <c r="A1445" s="4" t="s">
        <v>2871</v>
      </c>
      <c r="B1445" s="4" t="s">
        <v>2872</v>
      </c>
      <c r="C1445" s="5" t="n">
        <v>20840</v>
      </c>
      <c r="D1445" s="5" t="n">
        <v>60200</v>
      </c>
      <c r="E1445" s="5" t="n">
        <v>0</v>
      </c>
      <c r="F1445" s="5" t="n">
        <v>81040</v>
      </c>
    </row>
    <row r="1446" customFormat="false" ht="12.75" hidden="false" customHeight="true" outlineLevel="0" collapsed="false">
      <c r="A1446" s="4" t="s">
        <v>2873</v>
      </c>
      <c r="B1446" s="4" t="s">
        <v>2874</v>
      </c>
      <c r="C1446" s="5" t="n">
        <v>595451.56</v>
      </c>
      <c r="D1446" s="5" t="n">
        <v>150007.01</v>
      </c>
      <c r="E1446" s="5" t="n">
        <v>0</v>
      </c>
      <c r="F1446" s="5" t="n">
        <v>745458.57</v>
      </c>
    </row>
    <row r="1447" customFormat="false" ht="12.75" hidden="false" customHeight="true" outlineLevel="0" collapsed="false">
      <c r="A1447" s="4" t="s">
        <v>2875</v>
      </c>
      <c r="B1447" s="4" t="s">
        <v>2876</v>
      </c>
      <c r="C1447" s="5" t="n">
        <v>285528.16</v>
      </c>
      <c r="D1447" s="5" t="n">
        <v>203974.94</v>
      </c>
      <c r="E1447" s="5" t="n">
        <v>0</v>
      </c>
      <c r="F1447" s="5" t="n">
        <v>489503.1</v>
      </c>
    </row>
    <row r="1448" customFormat="false" ht="12.75" hidden="false" customHeight="true" outlineLevel="0" collapsed="false">
      <c r="A1448" s="4" t="s">
        <v>2877</v>
      </c>
      <c r="B1448" s="4" t="s">
        <v>2878</v>
      </c>
      <c r="C1448" s="5" t="n">
        <v>4320.73</v>
      </c>
      <c r="D1448" s="5" t="n">
        <v>78234.78</v>
      </c>
      <c r="E1448" s="5" t="n">
        <v>0</v>
      </c>
      <c r="F1448" s="5" t="n">
        <v>82555.51</v>
      </c>
    </row>
    <row r="1449" customFormat="false" ht="12.75" hidden="false" customHeight="true" outlineLevel="0" collapsed="false">
      <c r="A1449" s="4" t="s">
        <v>2879</v>
      </c>
      <c r="B1449" s="4" t="s">
        <v>315</v>
      </c>
      <c r="C1449" s="5" t="n">
        <f aca="false">SUM(C1450:C1492)</f>
        <v>11443007.08</v>
      </c>
      <c r="D1449" s="5" t="n">
        <f aca="false">SUM(D1450:D1492)</f>
        <v>7395542.49</v>
      </c>
      <c r="E1449" s="5" t="n">
        <f aca="false">SUM(E1450:E1492)</f>
        <v>574973.1</v>
      </c>
      <c r="F1449" s="5" t="n">
        <f aca="false">SUM(F1450:F1492)</f>
        <v>18263576.47</v>
      </c>
    </row>
    <row r="1450" customFormat="false" ht="12.75" hidden="false" customHeight="true" outlineLevel="0" collapsed="false">
      <c r="A1450" s="4" t="s">
        <v>2880</v>
      </c>
      <c r="B1450" s="4" t="s">
        <v>317</v>
      </c>
      <c r="C1450" s="5" t="n">
        <v>1380956.82</v>
      </c>
      <c r="D1450" s="5" t="n">
        <v>1657388.15</v>
      </c>
      <c r="E1450" s="5" t="n">
        <v>380163.53</v>
      </c>
      <c r="F1450" s="5" t="n">
        <v>2658181.44</v>
      </c>
    </row>
    <row r="1451" customFormat="false" ht="12.75" hidden="false" customHeight="true" outlineLevel="0" collapsed="false">
      <c r="A1451" s="4" t="s">
        <v>2881</v>
      </c>
      <c r="B1451" s="4" t="s">
        <v>329</v>
      </c>
      <c r="C1451" s="5" t="n">
        <v>1090054.78</v>
      </c>
      <c r="D1451" s="5" t="n">
        <v>682198.19</v>
      </c>
      <c r="E1451" s="5" t="n">
        <v>101997.24</v>
      </c>
      <c r="F1451" s="5" t="n">
        <v>1670255.73</v>
      </c>
    </row>
    <row r="1452" customFormat="false" ht="12.75" hidden="false" customHeight="true" outlineLevel="0" collapsed="false">
      <c r="A1452" s="4" t="s">
        <v>2882</v>
      </c>
      <c r="B1452" s="4" t="s">
        <v>335</v>
      </c>
      <c r="C1452" s="5" t="n">
        <v>431936.28</v>
      </c>
      <c r="D1452" s="5" t="n">
        <v>816451.41</v>
      </c>
      <c r="E1452" s="5" t="n">
        <v>579.31</v>
      </c>
      <c r="F1452" s="5" t="n">
        <v>1247808.38</v>
      </c>
    </row>
    <row r="1453" customFormat="false" ht="12.75" hidden="false" customHeight="true" outlineLevel="0" collapsed="false">
      <c r="A1453" s="4" t="s">
        <v>2883</v>
      </c>
      <c r="B1453" s="4" t="s">
        <v>2884</v>
      </c>
      <c r="C1453" s="5" t="n">
        <v>27793.82</v>
      </c>
      <c r="D1453" s="5" t="n">
        <v>13707.07</v>
      </c>
      <c r="E1453" s="5" t="n">
        <v>595.76</v>
      </c>
      <c r="F1453" s="5" t="n">
        <v>40905.13</v>
      </c>
    </row>
    <row r="1454" customFormat="false" ht="12.75" hidden="false" customHeight="true" outlineLevel="0" collapsed="false">
      <c r="A1454" s="4" t="s">
        <v>2885</v>
      </c>
      <c r="B1454" s="4" t="s">
        <v>2886</v>
      </c>
      <c r="C1454" s="5" t="n">
        <v>82220.14</v>
      </c>
      <c r="D1454" s="5" t="n">
        <v>44815.78</v>
      </c>
      <c r="E1454" s="5" t="n">
        <v>8112.35</v>
      </c>
      <c r="F1454" s="5" t="n">
        <v>118923.57</v>
      </c>
    </row>
    <row r="1455" customFormat="false" ht="12.75" hidden="false" customHeight="true" outlineLevel="0" collapsed="false">
      <c r="A1455" s="4" t="s">
        <v>2887</v>
      </c>
      <c r="B1455" s="4" t="s">
        <v>2888</v>
      </c>
      <c r="C1455" s="5" t="n">
        <v>876973.89</v>
      </c>
      <c r="D1455" s="5" t="n">
        <v>539235.36</v>
      </c>
      <c r="E1455" s="5" t="n">
        <v>872.78</v>
      </c>
      <c r="F1455" s="5" t="n">
        <v>1415336.47</v>
      </c>
    </row>
    <row r="1456" customFormat="false" ht="12.75" hidden="false" customHeight="true" outlineLevel="0" collapsed="false">
      <c r="A1456" s="4" t="s">
        <v>2889</v>
      </c>
      <c r="B1456" s="4" t="s">
        <v>2890</v>
      </c>
      <c r="C1456" s="5" t="n">
        <v>50155.06</v>
      </c>
      <c r="D1456" s="5" t="n">
        <v>34510.94</v>
      </c>
      <c r="E1456" s="5" t="n">
        <v>0.34</v>
      </c>
      <c r="F1456" s="5" t="n">
        <v>84665.66</v>
      </c>
    </row>
    <row r="1457" customFormat="false" ht="12.75" hidden="false" customHeight="true" outlineLevel="0" collapsed="false">
      <c r="A1457" s="4" t="s">
        <v>2891</v>
      </c>
      <c r="B1457" s="4" t="s">
        <v>2892</v>
      </c>
      <c r="C1457" s="5" t="n">
        <v>69248.01</v>
      </c>
      <c r="D1457" s="5" t="n">
        <v>46082.51</v>
      </c>
      <c r="E1457" s="5" t="n">
        <v>491.48</v>
      </c>
      <c r="F1457" s="5" t="n">
        <v>114839.04</v>
      </c>
    </row>
    <row r="1458" customFormat="false" ht="12.75" hidden="false" customHeight="true" outlineLevel="0" collapsed="false">
      <c r="A1458" s="4" t="s">
        <v>2893</v>
      </c>
      <c r="B1458" s="4" t="s">
        <v>2894</v>
      </c>
      <c r="C1458" s="5" t="n">
        <v>42886.53</v>
      </c>
      <c r="D1458" s="5" t="n">
        <v>36803.91</v>
      </c>
      <c r="E1458" s="5" t="n">
        <v>77180.18</v>
      </c>
      <c r="F1458" s="5" t="n">
        <v>2510.26</v>
      </c>
    </row>
    <row r="1459" customFormat="false" ht="12.75" hidden="false" customHeight="true" outlineLevel="0" collapsed="false">
      <c r="A1459" s="4" t="s">
        <v>2895</v>
      </c>
      <c r="B1459" s="4" t="s">
        <v>331</v>
      </c>
      <c r="C1459" s="5" t="n">
        <v>2844.81</v>
      </c>
      <c r="D1459" s="5" t="n">
        <v>1573.2</v>
      </c>
      <c r="E1459" s="5" t="n">
        <v>0</v>
      </c>
      <c r="F1459" s="5" t="n">
        <v>4418.01</v>
      </c>
    </row>
    <row r="1460" customFormat="false" ht="12.75" hidden="false" customHeight="true" outlineLevel="0" collapsed="false">
      <c r="A1460" s="4" t="s">
        <v>2896</v>
      </c>
      <c r="B1460" s="4" t="s">
        <v>2897</v>
      </c>
      <c r="C1460" s="5" t="n">
        <v>38.08</v>
      </c>
      <c r="D1460" s="5" t="n">
        <v>675.37</v>
      </c>
      <c r="E1460" s="5" t="n">
        <v>7.69</v>
      </c>
      <c r="F1460" s="5" t="n">
        <v>705.76</v>
      </c>
    </row>
    <row r="1461" customFormat="false" ht="12.75" hidden="false" customHeight="true" outlineLevel="0" collapsed="false">
      <c r="A1461" s="4" t="s">
        <v>2898</v>
      </c>
      <c r="B1461" s="4" t="s">
        <v>2899</v>
      </c>
      <c r="C1461" s="5" t="n">
        <v>460</v>
      </c>
      <c r="D1461" s="5" t="n">
        <v>0</v>
      </c>
      <c r="E1461" s="5" t="n">
        <v>0</v>
      </c>
      <c r="F1461" s="5" t="n">
        <v>460</v>
      </c>
    </row>
    <row r="1462" customFormat="false" ht="12.75" hidden="false" customHeight="true" outlineLevel="0" collapsed="false">
      <c r="A1462" s="4" t="s">
        <v>2900</v>
      </c>
      <c r="B1462" s="4" t="s">
        <v>2901</v>
      </c>
      <c r="C1462" s="5" t="n">
        <v>23254.02</v>
      </c>
      <c r="D1462" s="5" t="n">
        <v>9372.67</v>
      </c>
      <c r="E1462" s="5" t="n">
        <v>0</v>
      </c>
      <c r="F1462" s="5" t="n">
        <v>32626.69</v>
      </c>
    </row>
    <row r="1463" customFormat="false" ht="12.75" hidden="false" customHeight="true" outlineLevel="0" collapsed="false">
      <c r="A1463" s="4" t="s">
        <v>2902</v>
      </c>
      <c r="B1463" s="4" t="s">
        <v>2903</v>
      </c>
      <c r="C1463" s="5" t="n">
        <v>381327.29</v>
      </c>
      <c r="D1463" s="5" t="n">
        <v>195551.68</v>
      </c>
      <c r="E1463" s="5" t="n">
        <v>729.16</v>
      </c>
      <c r="F1463" s="5" t="n">
        <v>576149.81</v>
      </c>
    </row>
    <row r="1464" customFormat="false" ht="12.75" hidden="false" customHeight="true" outlineLevel="0" collapsed="false">
      <c r="A1464" s="4" t="s">
        <v>2904</v>
      </c>
      <c r="B1464" s="4" t="s">
        <v>2905</v>
      </c>
      <c r="C1464" s="5" t="n">
        <v>28584.64</v>
      </c>
      <c r="D1464" s="5" t="n">
        <v>10888.02</v>
      </c>
      <c r="E1464" s="5" t="n">
        <v>0</v>
      </c>
      <c r="F1464" s="5" t="n">
        <v>39472.66</v>
      </c>
    </row>
    <row r="1465" customFormat="false" ht="12.75" hidden="false" customHeight="true" outlineLevel="0" collapsed="false">
      <c r="A1465" s="4" t="s">
        <v>2906</v>
      </c>
      <c r="B1465" s="4" t="s">
        <v>2907</v>
      </c>
      <c r="C1465" s="5" t="n">
        <v>-17.23</v>
      </c>
      <c r="D1465" s="5" t="n">
        <v>0</v>
      </c>
      <c r="E1465" s="5" t="n">
        <v>0</v>
      </c>
      <c r="F1465" s="5" t="n">
        <v>-17.23</v>
      </c>
    </row>
    <row r="1466" customFormat="false" ht="12.75" hidden="false" customHeight="true" outlineLevel="0" collapsed="false">
      <c r="A1466" s="4" t="s">
        <v>2908</v>
      </c>
      <c r="B1466" s="4" t="s">
        <v>2909</v>
      </c>
      <c r="C1466" s="5" t="n">
        <v>10929.99</v>
      </c>
      <c r="D1466" s="5" t="n">
        <v>3882.49</v>
      </c>
      <c r="E1466" s="5" t="n">
        <v>0</v>
      </c>
      <c r="F1466" s="5" t="n">
        <v>14812.48</v>
      </c>
    </row>
    <row r="1467" customFormat="false" ht="12.75" hidden="false" customHeight="true" outlineLevel="0" collapsed="false">
      <c r="A1467" s="4" t="s">
        <v>2910</v>
      </c>
      <c r="B1467" s="4" t="s">
        <v>2911</v>
      </c>
      <c r="C1467" s="5" t="n">
        <v>62623.22</v>
      </c>
      <c r="D1467" s="5" t="n">
        <v>28351.67</v>
      </c>
      <c r="E1467" s="5" t="n">
        <v>0</v>
      </c>
      <c r="F1467" s="5" t="n">
        <v>90974.89</v>
      </c>
    </row>
    <row r="1468" customFormat="false" ht="12.75" hidden="false" customHeight="true" outlineLevel="0" collapsed="false">
      <c r="A1468" s="4" t="s">
        <v>2912</v>
      </c>
      <c r="B1468" s="4" t="s">
        <v>2913</v>
      </c>
      <c r="C1468" s="5" t="n">
        <v>77128.61</v>
      </c>
      <c r="D1468" s="5" t="n">
        <v>28028.38</v>
      </c>
      <c r="E1468" s="5" t="n">
        <v>0</v>
      </c>
      <c r="F1468" s="5" t="n">
        <v>105156.99</v>
      </c>
    </row>
    <row r="1469" customFormat="false" ht="12.75" hidden="false" customHeight="true" outlineLevel="0" collapsed="false">
      <c r="A1469" s="4" t="s">
        <v>2914</v>
      </c>
      <c r="B1469" s="4" t="s">
        <v>2915</v>
      </c>
      <c r="C1469" s="5" t="n">
        <v>28120.44</v>
      </c>
      <c r="D1469" s="5" t="n">
        <v>12881.75</v>
      </c>
      <c r="E1469" s="5" t="n">
        <v>195.49</v>
      </c>
      <c r="F1469" s="5" t="n">
        <v>40806.7</v>
      </c>
    </row>
    <row r="1470" customFormat="false" ht="12.75" hidden="false" customHeight="true" outlineLevel="0" collapsed="false">
      <c r="A1470" s="4" t="s">
        <v>2916</v>
      </c>
      <c r="B1470" s="4" t="s">
        <v>2917</v>
      </c>
      <c r="C1470" s="5" t="n">
        <v>886608.1</v>
      </c>
      <c r="D1470" s="5" t="n">
        <v>427095.79</v>
      </c>
      <c r="E1470" s="5" t="n">
        <v>734.09</v>
      </c>
      <c r="F1470" s="5" t="n">
        <v>1312969.8</v>
      </c>
    </row>
    <row r="1471" customFormat="false" ht="12.75" hidden="false" customHeight="true" outlineLevel="0" collapsed="false">
      <c r="A1471" s="4" t="s">
        <v>2918</v>
      </c>
      <c r="B1471" s="4" t="s">
        <v>2919</v>
      </c>
      <c r="C1471" s="5" t="n">
        <v>903391.28</v>
      </c>
      <c r="D1471" s="5" t="n">
        <v>436657.65</v>
      </c>
      <c r="E1471" s="5" t="n">
        <v>406.33</v>
      </c>
      <c r="F1471" s="5" t="n">
        <v>1339642.6</v>
      </c>
    </row>
    <row r="1472" customFormat="false" ht="12.75" hidden="false" customHeight="true" outlineLevel="0" collapsed="false">
      <c r="A1472" s="4" t="s">
        <v>2920</v>
      </c>
      <c r="B1472" s="4" t="s">
        <v>2921</v>
      </c>
      <c r="C1472" s="5" t="n">
        <v>947844.88</v>
      </c>
      <c r="D1472" s="5" t="n">
        <v>515434.58</v>
      </c>
      <c r="E1472" s="5" t="n">
        <v>2722.62</v>
      </c>
      <c r="F1472" s="5" t="n">
        <v>1460556.84</v>
      </c>
    </row>
    <row r="1473" customFormat="false" ht="12.75" hidden="false" customHeight="true" outlineLevel="0" collapsed="false">
      <c r="A1473" s="4" t="s">
        <v>2922</v>
      </c>
      <c r="B1473" s="4" t="s">
        <v>2923</v>
      </c>
      <c r="C1473" s="5" t="n">
        <v>869156.91</v>
      </c>
      <c r="D1473" s="5" t="n">
        <v>408459.43</v>
      </c>
      <c r="E1473" s="5" t="n">
        <v>166.69</v>
      </c>
      <c r="F1473" s="5" t="n">
        <v>1277449.65</v>
      </c>
    </row>
    <row r="1474" customFormat="false" ht="12.75" hidden="false" customHeight="true" outlineLevel="0" collapsed="false">
      <c r="A1474" s="4" t="s">
        <v>2924</v>
      </c>
      <c r="B1474" s="4" t="s">
        <v>2925</v>
      </c>
      <c r="C1474" s="5" t="n">
        <v>178719.26</v>
      </c>
      <c r="D1474" s="5" t="n">
        <v>78668.78</v>
      </c>
      <c r="E1474" s="5" t="n">
        <v>0</v>
      </c>
      <c r="F1474" s="5" t="n">
        <v>257388.04</v>
      </c>
    </row>
    <row r="1475" customFormat="false" ht="12.75" hidden="false" customHeight="true" outlineLevel="0" collapsed="false">
      <c r="A1475" s="4" t="s">
        <v>2926</v>
      </c>
      <c r="B1475" s="4" t="s">
        <v>2927</v>
      </c>
      <c r="C1475" s="5" t="n">
        <v>190193.86</v>
      </c>
      <c r="D1475" s="5" t="n">
        <v>102493.08</v>
      </c>
      <c r="E1475" s="5" t="n">
        <v>0</v>
      </c>
      <c r="F1475" s="5" t="n">
        <v>292686.94</v>
      </c>
    </row>
    <row r="1476" customFormat="false" ht="12.75" hidden="false" customHeight="true" outlineLevel="0" collapsed="false">
      <c r="A1476" s="4" t="s">
        <v>2928</v>
      </c>
      <c r="B1476" s="4" t="s">
        <v>2929</v>
      </c>
      <c r="C1476" s="5" t="n">
        <v>175574.83</v>
      </c>
      <c r="D1476" s="5" t="n">
        <v>140428.68</v>
      </c>
      <c r="E1476" s="5" t="n">
        <v>0</v>
      </c>
      <c r="F1476" s="5" t="n">
        <v>316003.51</v>
      </c>
    </row>
    <row r="1477" customFormat="false" ht="12.75" hidden="false" customHeight="true" outlineLevel="0" collapsed="false">
      <c r="A1477" s="4" t="s">
        <v>2930</v>
      </c>
      <c r="B1477" s="4" t="s">
        <v>2931</v>
      </c>
      <c r="C1477" s="5" t="n">
        <v>150844.53</v>
      </c>
      <c r="D1477" s="5" t="n">
        <v>111193.19</v>
      </c>
      <c r="E1477" s="5" t="n">
        <v>0</v>
      </c>
      <c r="F1477" s="5" t="n">
        <v>262037.72</v>
      </c>
    </row>
    <row r="1478" customFormat="false" ht="12.75" hidden="false" customHeight="true" outlineLevel="0" collapsed="false">
      <c r="A1478" s="4" t="s">
        <v>2932</v>
      </c>
      <c r="B1478" s="4" t="s">
        <v>2933</v>
      </c>
      <c r="C1478" s="5" t="n">
        <v>508829.39</v>
      </c>
      <c r="D1478" s="5" t="n">
        <v>201429.05</v>
      </c>
      <c r="E1478" s="5" t="n">
        <v>0</v>
      </c>
      <c r="F1478" s="5" t="n">
        <v>710258.44</v>
      </c>
    </row>
    <row r="1479" customFormat="false" ht="12.75" hidden="false" customHeight="true" outlineLevel="0" collapsed="false">
      <c r="A1479" s="4" t="s">
        <v>2934</v>
      </c>
      <c r="B1479" s="4" t="s">
        <v>2935</v>
      </c>
      <c r="C1479" s="5" t="n">
        <v>496347.37</v>
      </c>
      <c r="D1479" s="5" t="n">
        <v>165499.23</v>
      </c>
      <c r="E1479" s="5" t="n">
        <v>0</v>
      </c>
      <c r="F1479" s="5" t="n">
        <v>661846.6</v>
      </c>
    </row>
    <row r="1480" customFormat="false" ht="12.75" hidden="false" customHeight="true" outlineLevel="0" collapsed="false">
      <c r="A1480" s="4" t="s">
        <v>2936</v>
      </c>
      <c r="B1480" s="4" t="s">
        <v>2937</v>
      </c>
      <c r="C1480" s="5" t="n">
        <v>627005.67</v>
      </c>
      <c r="D1480" s="5" t="n">
        <v>207859.43</v>
      </c>
      <c r="E1480" s="5" t="n">
        <v>0</v>
      </c>
      <c r="F1480" s="5" t="n">
        <v>834865.1</v>
      </c>
    </row>
    <row r="1481" customFormat="false" ht="12.75" hidden="false" customHeight="true" outlineLevel="0" collapsed="false">
      <c r="A1481" s="4" t="s">
        <v>2938</v>
      </c>
      <c r="B1481" s="4" t="s">
        <v>2939</v>
      </c>
      <c r="C1481" s="5" t="n">
        <v>408765.5</v>
      </c>
      <c r="D1481" s="5" t="n">
        <v>243253.88</v>
      </c>
      <c r="E1481" s="5" t="n">
        <v>0</v>
      </c>
      <c r="F1481" s="5" t="n">
        <v>652019.38</v>
      </c>
    </row>
    <row r="1482" customFormat="false" ht="12.75" hidden="false" customHeight="true" outlineLevel="0" collapsed="false">
      <c r="A1482" s="4" t="s">
        <v>2940</v>
      </c>
      <c r="B1482" s="4" t="s">
        <v>2941</v>
      </c>
      <c r="C1482" s="5" t="n">
        <v>276129.81</v>
      </c>
      <c r="D1482" s="5" t="n">
        <v>120722.42</v>
      </c>
      <c r="E1482" s="5" t="n">
        <v>0</v>
      </c>
      <c r="F1482" s="5" t="n">
        <v>396852.23</v>
      </c>
    </row>
    <row r="1483" customFormat="false" ht="12.75" hidden="false" customHeight="true" outlineLevel="0" collapsed="false">
      <c r="A1483" s="4" t="s">
        <v>2942</v>
      </c>
      <c r="B1483" s="4" t="s">
        <v>2943</v>
      </c>
      <c r="C1483" s="5" t="n">
        <v>32235.48</v>
      </c>
      <c r="D1483" s="5" t="n">
        <v>12364.57</v>
      </c>
      <c r="E1483" s="5" t="n">
        <v>0</v>
      </c>
      <c r="F1483" s="5" t="n">
        <v>44600.05</v>
      </c>
    </row>
    <row r="1484" customFormat="false" ht="12.75" hidden="false" customHeight="true" outlineLevel="0" collapsed="false">
      <c r="A1484" s="4" t="s">
        <v>2944</v>
      </c>
      <c r="B1484" s="4" t="s">
        <v>2945</v>
      </c>
      <c r="C1484" s="5" t="n">
        <v>45502.47</v>
      </c>
      <c r="D1484" s="5" t="n">
        <v>23810.79</v>
      </c>
      <c r="E1484" s="5" t="n">
        <v>18.06</v>
      </c>
      <c r="F1484" s="5" t="n">
        <v>69295.2</v>
      </c>
    </row>
    <row r="1485" customFormat="false" ht="12.75" hidden="false" customHeight="true" outlineLevel="0" collapsed="false">
      <c r="A1485" s="4" t="s">
        <v>2946</v>
      </c>
      <c r="B1485" s="4" t="s">
        <v>2947</v>
      </c>
      <c r="C1485" s="5" t="n">
        <v>21131.12</v>
      </c>
      <c r="D1485" s="5" t="n">
        <v>7533.41</v>
      </c>
      <c r="E1485" s="5" t="n">
        <v>0</v>
      </c>
      <c r="F1485" s="5" t="n">
        <v>28664.53</v>
      </c>
    </row>
    <row r="1486" customFormat="false" ht="12.75" hidden="false" customHeight="true" outlineLevel="0" collapsed="false">
      <c r="A1486" s="4" t="s">
        <v>2948</v>
      </c>
      <c r="B1486" s="4" t="s">
        <v>2949</v>
      </c>
      <c r="C1486" s="5" t="n">
        <v>12448.15</v>
      </c>
      <c r="D1486" s="5" t="n">
        <v>6554.71</v>
      </c>
      <c r="E1486" s="5" t="n">
        <v>0</v>
      </c>
      <c r="F1486" s="5" t="n">
        <v>19002.86</v>
      </c>
    </row>
    <row r="1487" customFormat="false" ht="12.75" hidden="false" customHeight="true" outlineLevel="0" collapsed="false">
      <c r="A1487" s="4" t="s">
        <v>2950</v>
      </c>
      <c r="B1487" s="4" t="s">
        <v>2951</v>
      </c>
      <c r="C1487" s="5" t="n">
        <v>12154.71</v>
      </c>
      <c r="D1487" s="5" t="n">
        <v>7536.63</v>
      </c>
      <c r="E1487" s="5" t="n">
        <v>0</v>
      </c>
      <c r="F1487" s="5" t="n">
        <v>19691.34</v>
      </c>
    </row>
    <row r="1488" customFormat="false" ht="12.75" hidden="false" customHeight="true" outlineLevel="0" collapsed="false">
      <c r="A1488" s="4" t="s">
        <v>2952</v>
      </c>
      <c r="B1488" s="4" t="s">
        <v>2953</v>
      </c>
      <c r="C1488" s="5" t="n">
        <v>15126.04</v>
      </c>
      <c r="D1488" s="5" t="n">
        <v>8330.84</v>
      </c>
      <c r="E1488" s="5" t="n">
        <v>0</v>
      </c>
      <c r="F1488" s="5" t="n">
        <v>23456.88</v>
      </c>
    </row>
    <row r="1489" customFormat="false" ht="12.75" hidden="false" customHeight="true" outlineLevel="0" collapsed="false">
      <c r="A1489" s="4" t="s">
        <v>2954</v>
      </c>
      <c r="B1489" s="4" t="s">
        <v>2955</v>
      </c>
      <c r="C1489" s="5" t="n">
        <v>8718.31</v>
      </c>
      <c r="D1489" s="5" t="n">
        <v>6965.66</v>
      </c>
      <c r="E1489" s="5" t="n">
        <v>0</v>
      </c>
      <c r="F1489" s="5" t="n">
        <v>15683.97</v>
      </c>
    </row>
    <row r="1490" customFormat="false" ht="12.75" hidden="false" customHeight="true" outlineLevel="0" collapsed="false">
      <c r="A1490" s="4" t="s">
        <v>2956</v>
      </c>
      <c r="B1490" s="4" t="s">
        <v>2957</v>
      </c>
      <c r="C1490" s="5" t="n">
        <v>4420.91</v>
      </c>
      <c r="D1490" s="5" t="n">
        <v>618.85</v>
      </c>
      <c r="E1490" s="5" t="n">
        <v>0</v>
      </c>
      <c r="F1490" s="5" t="n">
        <v>5039.76</v>
      </c>
    </row>
    <row r="1491" customFormat="false" ht="12.75" hidden="false" customHeight="true" outlineLevel="0" collapsed="false">
      <c r="A1491" s="4" t="s">
        <v>2958</v>
      </c>
      <c r="B1491" s="4" t="s">
        <v>2959</v>
      </c>
      <c r="C1491" s="5" t="n">
        <v>426.62</v>
      </c>
      <c r="D1491" s="5" t="n">
        <v>233.29</v>
      </c>
      <c r="E1491" s="5" t="n">
        <v>0</v>
      </c>
      <c r="F1491" s="5" t="n">
        <v>659.91</v>
      </c>
    </row>
    <row r="1492" customFormat="false" ht="12.75" hidden="false" customHeight="true" outlineLevel="0" collapsed="false">
      <c r="A1492" s="4" t="s">
        <v>2960</v>
      </c>
      <c r="B1492" s="4" t="s">
        <v>2961</v>
      </c>
      <c r="C1492" s="5" t="n">
        <v>3912.68</v>
      </c>
      <c r="D1492" s="5" t="n">
        <v>0</v>
      </c>
      <c r="E1492" s="5" t="n">
        <v>0</v>
      </c>
      <c r="F1492" s="5" t="n">
        <v>3912.68</v>
      </c>
    </row>
    <row r="1493" customFormat="false" ht="12.75" hidden="false" customHeight="true" outlineLevel="0" collapsed="false">
      <c r="A1493" s="4" t="s">
        <v>2962</v>
      </c>
      <c r="B1493" s="4" t="s">
        <v>2963</v>
      </c>
      <c r="C1493" s="5" t="n">
        <f aca="false">SUM(C1494:C1505)</f>
        <v>352137.37</v>
      </c>
      <c r="D1493" s="5" t="n">
        <f aca="false">SUM(D1494:D1505)</f>
        <v>181441.43</v>
      </c>
      <c r="E1493" s="5" t="n">
        <f aca="false">SUM(E1494:E1505)</f>
        <v>34.73</v>
      </c>
      <c r="F1493" s="5" t="n">
        <f aca="false">SUM(F1494:F1505)</f>
        <v>533544.07</v>
      </c>
    </row>
    <row r="1494" customFormat="false" ht="12.75" hidden="false" customHeight="true" outlineLevel="0" collapsed="false">
      <c r="A1494" s="4" t="s">
        <v>2964</v>
      </c>
      <c r="B1494" s="4" t="s">
        <v>2965</v>
      </c>
      <c r="C1494" s="5" t="n">
        <v>92464.54</v>
      </c>
      <c r="D1494" s="5" t="n">
        <v>27857.33</v>
      </c>
      <c r="E1494" s="5" t="n">
        <v>0</v>
      </c>
      <c r="F1494" s="5" t="n">
        <v>120321.87</v>
      </c>
    </row>
    <row r="1495" customFormat="false" ht="12.75" hidden="false" customHeight="true" outlineLevel="0" collapsed="false">
      <c r="A1495" s="4" t="s">
        <v>2966</v>
      </c>
      <c r="B1495" s="4" t="s">
        <v>2967</v>
      </c>
      <c r="C1495" s="5" t="n">
        <v>154995.49</v>
      </c>
      <c r="D1495" s="5" t="n">
        <v>115858.37</v>
      </c>
      <c r="E1495" s="5" t="n">
        <v>0</v>
      </c>
      <c r="F1495" s="5" t="n">
        <v>270853.86</v>
      </c>
    </row>
    <row r="1496" customFormat="false" ht="12.75" hidden="false" customHeight="true" outlineLevel="0" collapsed="false">
      <c r="A1496" s="4" t="s">
        <v>2968</v>
      </c>
      <c r="B1496" s="4" t="s">
        <v>2969</v>
      </c>
      <c r="C1496" s="5" t="n">
        <v>2014.93</v>
      </c>
      <c r="D1496" s="5" t="n">
        <v>1722.29</v>
      </c>
      <c r="E1496" s="5" t="n">
        <v>0</v>
      </c>
      <c r="F1496" s="5" t="n">
        <v>3737.22</v>
      </c>
    </row>
    <row r="1497" customFormat="false" ht="12.75" hidden="false" customHeight="true" outlineLevel="0" collapsed="false">
      <c r="A1497" s="4" t="s">
        <v>2970</v>
      </c>
      <c r="B1497" s="4" t="s">
        <v>2971</v>
      </c>
      <c r="C1497" s="5" t="n">
        <v>18852.1</v>
      </c>
      <c r="D1497" s="5" t="n">
        <v>4334.7</v>
      </c>
      <c r="E1497" s="5" t="n">
        <v>0</v>
      </c>
      <c r="F1497" s="5" t="n">
        <v>23186.8</v>
      </c>
    </row>
    <row r="1498" customFormat="false" ht="12.75" hidden="false" customHeight="true" outlineLevel="0" collapsed="false">
      <c r="A1498" s="4" t="s">
        <v>2972</v>
      </c>
      <c r="B1498" s="4" t="s">
        <v>2973</v>
      </c>
      <c r="C1498" s="5" t="n">
        <v>28501.82</v>
      </c>
      <c r="D1498" s="5" t="n">
        <v>6042.42</v>
      </c>
      <c r="E1498" s="5" t="n">
        <v>0</v>
      </c>
      <c r="F1498" s="5" t="n">
        <v>34544.24</v>
      </c>
    </row>
    <row r="1499" customFormat="false" ht="12.75" hidden="false" customHeight="true" outlineLevel="0" collapsed="false">
      <c r="A1499" s="4" t="s">
        <v>2974</v>
      </c>
      <c r="B1499" s="4" t="s">
        <v>2975</v>
      </c>
      <c r="C1499" s="5" t="n">
        <v>24740.4</v>
      </c>
      <c r="D1499" s="5" t="n">
        <v>12811.08</v>
      </c>
      <c r="E1499" s="5" t="n">
        <v>0</v>
      </c>
      <c r="F1499" s="5" t="n">
        <v>37551.48</v>
      </c>
    </row>
    <row r="1500" customFormat="false" ht="12.75" hidden="false" customHeight="true" outlineLevel="0" collapsed="false">
      <c r="A1500" s="4" t="s">
        <v>2976</v>
      </c>
      <c r="B1500" s="4" t="s">
        <v>2977</v>
      </c>
      <c r="C1500" s="5" t="n">
        <v>3000</v>
      </c>
      <c r="D1500" s="5" t="n">
        <v>2580</v>
      </c>
      <c r="E1500" s="5" t="n">
        <v>0</v>
      </c>
      <c r="F1500" s="5" t="n">
        <v>5580</v>
      </c>
    </row>
    <row r="1501" customFormat="false" ht="12.75" hidden="false" customHeight="true" outlineLevel="0" collapsed="false">
      <c r="A1501" s="4" t="s">
        <v>2978</v>
      </c>
      <c r="B1501" s="4" t="s">
        <v>343</v>
      </c>
      <c r="C1501" s="5" t="n">
        <v>6050.05</v>
      </c>
      <c r="D1501" s="5" t="n">
        <v>2878.66</v>
      </c>
      <c r="E1501" s="5" t="n">
        <v>0</v>
      </c>
      <c r="F1501" s="5" t="n">
        <v>8928.71</v>
      </c>
    </row>
    <row r="1502" customFormat="false" ht="12.75" hidden="false" customHeight="true" outlineLevel="0" collapsed="false">
      <c r="A1502" s="4" t="s">
        <v>2979</v>
      </c>
      <c r="B1502" s="4" t="s">
        <v>347</v>
      </c>
      <c r="C1502" s="5" t="n">
        <v>7261.9</v>
      </c>
      <c r="D1502" s="5" t="n">
        <v>1648.33</v>
      </c>
      <c r="E1502" s="5" t="n">
        <v>0</v>
      </c>
      <c r="F1502" s="5" t="n">
        <v>8910.23</v>
      </c>
    </row>
    <row r="1503" customFormat="false" ht="12.75" hidden="false" customHeight="true" outlineLevel="0" collapsed="false">
      <c r="A1503" s="4" t="s">
        <v>2980</v>
      </c>
      <c r="B1503" s="4" t="s">
        <v>339</v>
      </c>
      <c r="C1503" s="5" t="n">
        <v>3932.92</v>
      </c>
      <c r="D1503" s="5" t="n">
        <v>2031.82</v>
      </c>
      <c r="E1503" s="5" t="n">
        <v>34.73</v>
      </c>
      <c r="F1503" s="5" t="n">
        <v>5930.01</v>
      </c>
    </row>
    <row r="1504" customFormat="false" ht="12.75" hidden="false" customHeight="true" outlineLevel="0" collapsed="false">
      <c r="A1504" s="4" t="s">
        <v>2981</v>
      </c>
      <c r="B1504" s="4" t="s">
        <v>2982</v>
      </c>
      <c r="C1504" s="5" t="n">
        <v>4359.69</v>
      </c>
      <c r="D1504" s="5" t="n">
        <v>2046.44</v>
      </c>
      <c r="E1504" s="5" t="n">
        <v>0</v>
      </c>
      <c r="F1504" s="5" t="n">
        <v>6406.13</v>
      </c>
    </row>
    <row r="1505" customFormat="false" ht="12.75" hidden="false" customHeight="true" outlineLevel="0" collapsed="false">
      <c r="A1505" s="4" t="s">
        <v>2983</v>
      </c>
      <c r="B1505" s="4" t="s">
        <v>349</v>
      </c>
      <c r="C1505" s="5" t="n">
        <v>5963.53</v>
      </c>
      <c r="D1505" s="5" t="n">
        <v>1629.99</v>
      </c>
      <c r="E1505" s="5" t="n">
        <v>0</v>
      </c>
      <c r="F1505" s="5" t="n">
        <v>7593.52</v>
      </c>
    </row>
    <row r="1506" customFormat="false" ht="12.75" hidden="false" customHeight="true" outlineLevel="0" collapsed="false">
      <c r="A1506" s="4" t="s">
        <v>2984</v>
      </c>
      <c r="B1506" s="4" t="s">
        <v>2985</v>
      </c>
      <c r="C1506" s="5" t="n">
        <f aca="false">SUM(C1507:C1512)</f>
        <v>54244.22</v>
      </c>
      <c r="D1506" s="5" t="n">
        <f aca="false">SUM(D1507:D1512)</f>
        <v>86726.81</v>
      </c>
      <c r="E1506" s="5" t="n">
        <f aca="false">SUM(E1507:E1512)</f>
        <v>19.97</v>
      </c>
      <c r="F1506" s="5" t="n">
        <f aca="false">SUM(F1507:F1512)</f>
        <v>140951.06</v>
      </c>
    </row>
    <row r="1507" customFormat="false" ht="12.75" hidden="false" customHeight="true" outlineLevel="0" collapsed="false">
      <c r="A1507" s="4" t="s">
        <v>2986</v>
      </c>
      <c r="B1507" s="4" t="s">
        <v>2987</v>
      </c>
      <c r="C1507" s="5" t="n">
        <v>-1125.53</v>
      </c>
      <c r="D1507" s="5" t="n">
        <v>0</v>
      </c>
      <c r="E1507" s="5" t="n">
        <v>0</v>
      </c>
      <c r="F1507" s="5" t="n">
        <v>-1125.53</v>
      </c>
    </row>
    <row r="1508" customFormat="false" ht="12.75" hidden="false" customHeight="true" outlineLevel="0" collapsed="false">
      <c r="A1508" s="4" t="s">
        <v>2988</v>
      </c>
      <c r="B1508" s="4" t="s">
        <v>2989</v>
      </c>
      <c r="C1508" s="5" t="n">
        <v>981.05</v>
      </c>
      <c r="D1508" s="5" t="n">
        <v>0</v>
      </c>
      <c r="E1508" s="5" t="n">
        <v>0</v>
      </c>
      <c r="F1508" s="5" t="n">
        <v>981.05</v>
      </c>
    </row>
    <row r="1509" customFormat="false" ht="12.75" hidden="false" customHeight="true" outlineLevel="0" collapsed="false">
      <c r="A1509" s="4" t="s">
        <v>2990</v>
      </c>
      <c r="B1509" s="4" t="s">
        <v>2991</v>
      </c>
      <c r="C1509" s="5" t="n">
        <v>4846.6</v>
      </c>
      <c r="D1509" s="5" t="n">
        <v>82.71</v>
      </c>
      <c r="E1509" s="5" t="n">
        <v>0</v>
      </c>
      <c r="F1509" s="5" t="n">
        <v>4929.31</v>
      </c>
    </row>
    <row r="1510" customFormat="false" ht="12.75" hidden="false" customHeight="true" outlineLevel="0" collapsed="false">
      <c r="A1510" s="4" t="s">
        <v>2992</v>
      </c>
      <c r="B1510" s="4" t="s">
        <v>2993</v>
      </c>
      <c r="C1510" s="5" t="n">
        <v>10135.7</v>
      </c>
      <c r="D1510" s="5" t="n">
        <v>0</v>
      </c>
      <c r="E1510" s="5" t="n">
        <v>0</v>
      </c>
      <c r="F1510" s="5" t="n">
        <v>10135.7</v>
      </c>
    </row>
    <row r="1511" customFormat="false" ht="12.75" hidden="false" customHeight="true" outlineLevel="0" collapsed="false">
      <c r="A1511" s="4" t="s">
        <v>2994</v>
      </c>
      <c r="B1511" s="4" t="s">
        <v>2995</v>
      </c>
      <c r="C1511" s="5" t="n">
        <v>13035.36</v>
      </c>
      <c r="D1511" s="5" t="n">
        <v>218.92</v>
      </c>
      <c r="E1511" s="5" t="n">
        <v>0</v>
      </c>
      <c r="F1511" s="5" t="n">
        <v>13254.28</v>
      </c>
    </row>
    <row r="1512" customFormat="false" ht="12.75" hidden="false" customHeight="true" outlineLevel="0" collapsed="false">
      <c r="A1512" s="4" t="s">
        <v>2996</v>
      </c>
      <c r="B1512" s="4" t="s">
        <v>2997</v>
      </c>
      <c r="C1512" s="5" t="n">
        <v>26371.04</v>
      </c>
      <c r="D1512" s="5" t="n">
        <v>86425.18</v>
      </c>
      <c r="E1512" s="5" t="n">
        <v>19.97</v>
      </c>
      <c r="F1512" s="5" t="n">
        <v>112776.25</v>
      </c>
    </row>
    <row r="1513" customFormat="false" ht="12.75" hidden="false" customHeight="true" outlineLevel="0" collapsed="false">
      <c r="A1513" s="4" t="s">
        <v>2998</v>
      </c>
      <c r="B1513" s="4" t="s">
        <v>2999</v>
      </c>
      <c r="C1513" s="5" t="n">
        <f aca="false">SUM(C1514:C1549)</f>
        <v>3849440.45</v>
      </c>
      <c r="D1513" s="5" t="n">
        <f aca="false">SUM(D1514:D1549)</f>
        <v>2154857.16</v>
      </c>
      <c r="E1513" s="5" t="n">
        <f aca="false">SUM(E1514:E1549)</f>
        <v>0</v>
      </c>
      <c r="F1513" s="5" t="n">
        <f aca="false">SUM(F1514:F1549)</f>
        <v>6004297.61</v>
      </c>
    </row>
    <row r="1514" customFormat="false" ht="12.75" hidden="false" customHeight="true" outlineLevel="0" collapsed="false">
      <c r="A1514" s="4" t="s">
        <v>3000</v>
      </c>
      <c r="B1514" s="4" t="s">
        <v>3001</v>
      </c>
      <c r="C1514" s="5" t="n">
        <v>714085.63</v>
      </c>
      <c r="D1514" s="5" t="n">
        <v>502231.32</v>
      </c>
      <c r="E1514" s="5" t="n">
        <v>0</v>
      </c>
      <c r="F1514" s="5" t="n">
        <v>1216316.95</v>
      </c>
    </row>
    <row r="1515" customFormat="false" ht="12.75" hidden="false" customHeight="true" outlineLevel="0" collapsed="false">
      <c r="A1515" s="4" t="s">
        <v>3002</v>
      </c>
      <c r="B1515" s="4" t="s">
        <v>2508</v>
      </c>
      <c r="C1515" s="5" t="n">
        <v>285515.06</v>
      </c>
      <c r="D1515" s="5" t="n">
        <v>140774.08</v>
      </c>
      <c r="E1515" s="5" t="n">
        <v>0</v>
      </c>
      <c r="F1515" s="5" t="n">
        <v>426289.14</v>
      </c>
    </row>
    <row r="1516" customFormat="false" ht="12.75" hidden="false" customHeight="true" outlineLevel="0" collapsed="false">
      <c r="A1516" s="4" t="s">
        <v>3003</v>
      </c>
      <c r="B1516" s="4" t="s">
        <v>2510</v>
      </c>
      <c r="C1516" s="5" t="n">
        <v>150566.31</v>
      </c>
      <c r="D1516" s="5" t="n">
        <v>79048.54</v>
      </c>
      <c r="E1516" s="5" t="n">
        <v>0</v>
      </c>
      <c r="F1516" s="5" t="n">
        <v>229614.85</v>
      </c>
    </row>
    <row r="1517" customFormat="false" ht="12.75" hidden="false" customHeight="true" outlineLevel="0" collapsed="false">
      <c r="A1517" s="4" t="s">
        <v>3004</v>
      </c>
      <c r="B1517" s="4" t="s">
        <v>3005</v>
      </c>
      <c r="C1517" s="5" t="n">
        <v>52904.09</v>
      </c>
      <c r="D1517" s="5" t="n">
        <v>28107.03</v>
      </c>
      <c r="E1517" s="5" t="n">
        <v>0</v>
      </c>
      <c r="F1517" s="5" t="n">
        <v>81011.12</v>
      </c>
    </row>
    <row r="1518" customFormat="false" ht="12.75" hidden="false" customHeight="true" outlineLevel="0" collapsed="false">
      <c r="A1518" s="4" t="s">
        <v>3006</v>
      </c>
      <c r="B1518" s="4" t="s">
        <v>3007</v>
      </c>
      <c r="C1518" s="5" t="n">
        <v>53564.75</v>
      </c>
      <c r="D1518" s="5" t="n">
        <v>39058.4</v>
      </c>
      <c r="E1518" s="5" t="n">
        <v>0</v>
      </c>
      <c r="F1518" s="5" t="n">
        <v>92623.15</v>
      </c>
    </row>
    <row r="1519" customFormat="false" ht="12.75" hidden="false" customHeight="true" outlineLevel="0" collapsed="false">
      <c r="A1519" s="4" t="s">
        <v>3008</v>
      </c>
      <c r="B1519" s="4" t="s">
        <v>3009</v>
      </c>
      <c r="C1519" s="5" t="n">
        <v>11156.56</v>
      </c>
      <c r="D1519" s="5" t="n">
        <v>6284.18</v>
      </c>
      <c r="E1519" s="5" t="n">
        <v>0</v>
      </c>
      <c r="F1519" s="5" t="n">
        <v>17440.74</v>
      </c>
    </row>
    <row r="1520" customFormat="false" ht="12.75" hidden="false" customHeight="true" outlineLevel="0" collapsed="false">
      <c r="A1520" s="4" t="s">
        <v>3010</v>
      </c>
      <c r="B1520" s="4" t="s">
        <v>3011</v>
      </c>
      <c r="C1520" s="5" t="n">
        <v>3620.17</v>
      </c>
      <c r="D1520" s="5" t="n">
        <v>2816.16</v>
      </c>
      <c r="E1520" s="5" t="n">
        <v>0</v>
      </c>
      <c r="F1520" s="5" t="n">
        <v>6436.33</v>
      </c>
    </row>
    <row r="1521" customFormat="false" ht="12.75" hidden="false" customHeight="true" outlineLevel="0" collapsed="false">
      <c r="A1521" s="4" t="s">
        <v>3012</v>
      </c>
      <c r="B1521" s="4" t="s">
        <v>3013</v>
      </c>
      <c r="C1521" s="5" t="n">
        <v>6805.72</v>
      </c>
      <c r="D1521" s="5" t="n">
        <v>5768.77</v>
      </c>
      <c r="E1521" s="5" t="n">
        <v>0</v>
      </c>
      <c r="F1521" s="5" t="n">
        <v>12574.49</v>
      </c>
    </row>
    <row r="1522" customFormat="false" ht="12.75" hidden="false" customHeight="true" outlineLevel="0" collapsed="false">
      <c r="A1522" s="4" t="s">
        <v>3014</v>
      </c>
      <c r="B1522" s="4" t="s">
        <v>3015</v>
      </c>
      <c r="C1522" s="5" t="n">
        <v>3977.5</v>
      </c>
      <c r="D1522" s="5" t="n">
        <v>2904.01</v>
      </c>
      <c r="E1522" s="5" t="n">
        <v>0</v>
      </c>
      <c r="F1522" s="5" t="n">
        <v>6881.51</v>
      </c>
    </row>
    <row r="1523" customFormat="false" ht="12.75" hidden="false" customHeight="true" outlineLevel="0" collapsed="false">
      <c r="A1523" s="4" t="s">
        <v>3016</v>
      </c>
      <c r="B1523" s="4" t="s">
        <v>3017</v>
      </c>
      <c r="C1523" s="5" t="n">
        <v>0</v>
      </c>
      <c r="D1523" s="5" t="n">
        <v>2488</v>
      </c>
      <c r="E1523" s="5" t="n">
        <v>0</v>
      </c>
      <c r="F1523" s="5" t="n">
        <v>2488</v>
      </c>
    </row>
    <row r="1524" customFormat="false" ht="12.75" hidden="false" customHeight="true" outlineLevel="0" collapsed="false">
      <c r="A1524" s="4" t="s">
        <v>3018</v>
      </c>
      <c r="B1524" s="4" t="s">
        <v>3019</v>
      </c>
      <c r="C1524" s="5" t="n">
        <v>4241.64</v>
      </c>
      <c r="D1524" s="5" t="n">
        <v>2969.58</v>
      </c>
      <c r="E1524" s="5" t="n">
        <v>0</v>
      </c>
      <c r="F1524" s="5" t="n">
        <v>7211.22</v>
      </c>
    </row>
    <row r="1525" customFormat="false" ht="12.75" hidden="false" customHeight="true" outlineLevel="0" collapsed="false">
      <c r="A1525" s="4" t="s">
        <v>3020</v>
      </c>
      <c r="B1525" s="4" t="s">
        <v>3021</v>
      </c>
      <c r="C1525" s="5" t="n">
        <v>509930.56</v>
      </c>
      <c r="D1525" s="5" t="n">
        <v>304229.96</v>
      </c>
      <c r="E1525" s="5" t="n">
        <v>0</v>
      </c>
      <c r="F1525" s="5" t="n">
        <v>814160.52</v>
      </c>
    </row>
    <row r="1526" customFormat="false" ht="12.75" hidden="false" customHeight="true" outlineLevel="0" collapsed="false">
      <c r="A1526" s="4" t="s">
        <v>3022</v>
      </c>
      <c r="B1526" s="4" t="s">
        <v>3023</v>
      </c>
      <c r="C1526" s="5" t="n">
        <v>0</v>
      </c>
      <c r="D1526" s="5" t="n">
        <v>1470.52</v>
      </c>
      <c r="E1526" s="5" t="n">
        <v>0</v>
      </c>
      <c r="F1526" s="5" t="n">
        <v>1470.52</v>
      </c>
    </row>
    <row r="1527" customFormat="false" ht="12.75" hidden="false" customHeight="true" outlineLevel="0" collapsed="false">
      <c r="A1527" s="4" t="s">
        <v>3024</v>
      </c>
      <c r="B1527" s="4" t="s">
        <v>3025</v>
      </c>
      <c r="C1527" s="5" t="n">
        <v>976.98</v>
      </c>
      <c r="D1527" s="5" t="n">
        <v>170</v>
      </c>
      <c r="E1527" s="5" t="n">
        <v>0</v>
      </c>
      <c r="F1527" s="5" t="n">
        <v>1146.98</v>
      </c>
    </row>
    <row r="1528" customFormat="false" ht="12.75" hidden="false" customHeight="true" outlineLevel="0" collapsed="false">
      <c r="A1528" s="4" t="s">
        <v>3026</v>
      </c>
      <c r="B1528" s="4" t="s">
        <v>3027</v>
      </c>
      <c r="C1528" s="5" t="n">
        <v>13666.77</v>
      </c>
      <c r="D1528" s="5" t="n">
        <v>11363.64</v>
      </c>
      <c r="E1528" s="5" t="n">
        <v>0</v>
      </c>
      <c r="F1528" s="5" t="n">
        <v>25030.41</v>
      </c>
    </row>
    <row r="1529" customFormat="false" ht="12.75" hidden="false" customHeight="true" outlineLevel="0" collapsed="false">
      <c r="A1529" s="4" t="s">
        <v>3028</v>
      </c>
      <c r="B1529" s="4" t="s">
        <v>3029</v>
      </c>
      <c r="C1529" s="5" t="n">
        <v>1611</v>
      </c>
      <c r="D1529" s="5" t="n">
        <v>587</v>
      </c>
      <c r="E1529" s="5" t="n">
        <v>0</v>
      </c>
      <c r="F1529" s="5" t="n">
        <v>2198</v>
      </c>
    </row>
    <row r="1530" customFormat="false" ht="12.75" hidden="false" customHeight="true" outlineLevel="0" collapsed="false">
      <c r="A1530" s="4" t="s">
        <v>3030</v>
      </c>
      <c r="B1530" s="4" t="s">
        <v>3031</v>
      </c>
      <c r="C1530" s="5" t="n">
        <v>9510.2</v>
      </c>
      <c r="D1530" s="5" t="n">
        <v>6683.5</v>
      </c>
      <c r="E1530" s="5" t="n">
        <v>0</v>
      </c>
      <c r="F1530" s="5" t="n">
        <v>16193.7</v>
      </c>
    </row>
    <row r="1531" customFormat="false" ht="12.75" hidden="false" customHeight="true" outlineLevel="0" collapsed="false">
      <c r="A1531" s="4" t="s">
        <v>3032</v>
      </c>
      <c r="B1531" s="4" t="s">
        <v>3033</v>
      </c>
      <c r="C1531" s="5" t="n">
        <v>2250</v>
      </c>
      <c r="D1531" s="5" t="n">
        <v>0</v>
      </c>
      <c r="E1531" s="5" t="n">
        <v>0</v>
      </c>
      <c r="F1531" s="5" t="n">
        <v>2250</v>
      </c>
    </row>
    <row r="1532" customFormat="false" ht="12.75" hidden="false" customHeight="true" outlineLevel="0" collapsed="false">
      <c r="A1532" s="4" t="s">
        <v>3034</v>
      </c>
      <c r="B1532" s="4" t="s">
        <v>3035</v>
      </c>
      <c r="C1532" s="5" t="n">
        <v>26998.45</v>
      </c>
      <c r="D1532" s="5" t="n">
        <v>11781.86</v>
      </c>
      <c r="E1532" s="5" t="n">
        <v>0</v>
      </c>
      <c r="F1532" s="5" t="n">
        <v>38780.31</v>
      </c>
    </row>
    <row r="1533" customFormat="false" ht="12.75" hidden="false" customHeight="true" outlineLevel="0" collapsed="false">
      <c r="A1533" s="4" t="s">
        <v>3036</v>
      </c>
      <c r="B1533" s="4" t="s">
        <v>3037</v>
      </c>
      <c r="C1533" s="5" t="n">
        <v>30420</v>
      </c>
      <c r="D1533" s="5" t="n">
        <v>15600</v>
      </c>
      <c r="E1533" s="5" t="n">
        <v>0</v>
      </c>
      <c r="F1533" s="5" t="n">
        <v>46020</v>
      </c>
    </row>
    <row r="1534" customFormat="false" ht="12.75" hidden="false" customHeight="true" outlineLevel="0" collapsed="false">
      <c r="A1534" s="4" t="s">
        <v>3038</v>
      </c>
      <c r="B1534" s="4" t="s">
        <v>2522</v>
      </c>
      <c r="C1534" s="5" t="n">
        <v>25166.72</v>
      </c>
      <c r="D1534" s="5" t="n">
        <v>17159.13</v>
      </c>
      <c r="E1534" s="5" t="n">
        <v>0</v>
      </c>
      <c r="F1534" s="5" t="n">
        <v>42325.85</v>
      </c>
    </row>
    <row r="1535" customFormat="false" ht="12.75" hidden="false" customHeight="true" outlineLevel="0" collapsed="false">
      <c r="A1535" s="4" t="s">
        <v>3039</v>
      </c>
      <c r="B1535" s="4" t="s">
        <v>3040</v>
      </c>
      <c r="C1535" s="5" t="n">
        <v>47215.87</v>
      </c>
      <c r="D1535" s="5" t="n">
        <v>20834.22</v>
      </c>
      <c r="E1535" s="5" t="n">
        <v>0</v>
      </c>
      <c r="F1535" s="5" t="n">
        <v>68050.09</v>
      </c>
    </row>
    <row r="1536" customFormat="false" ht="12.75" hidden="false" customHeight="true" outlineLevel="0" collapsed="false">
      <c r="A1536" s="4" t="s">
        <v>3041</v>
      </c>
      <c r="B1536" s="4" t="s">
        <v>3042</v>
      </c>
      <c r="C1536" s="5" t="n">
        <v>30420</v>
      </c>
      <c r="D1536" s="5" t="n">
        <v>15600</v>
      </c>
      <c r="E1536" s="5" t="n">
        <v>0</v>
      </c>
      <c r="F1536" s="5" t="n">
        <v>46020</v>
      </c>
    </row>
    <row r="1537" customFormat="false" ht="12.75" hidden="false" customHeight="true" outlineLevel="0" collapsed="false">
      <c r="A1537" s="4" t="s">
        <v>3043</v>
      </c>
      <c r="B1537" s="4" t="s">
        <v>3044</v>
      </c>
      <c r="C1537" s="5" t="n">
        <v>9543.2</v>
      </c>
      <c r="D1537" s="5" t="n">
        <v>392.8</v>
      </c>
      <c r="E1537" s="5" t="n">
        <v>0</v>
      </c>
      <c r="F1537" s="5" t="n">
        <v>9936</v>
      </c>
    </row>
    <row r="1538" customFormat="false" ht="12.75" hidden="false" customHeight="true" outlineLevel="0" collapsed="false">
      <c r="A1538" s="4" t="s">
        <v>3045</v>
      </c>
      <c r="B1538" s="4" t="s">
        <v>3046</v>
      </c>
      <c r="C1538" s="5" t="n">
        <v>713.4</v>
      </c>
      <c r="D1538" s="5" t="n">
        <v>0</v>
      </c>
      <c r="E1538" s="5" t="n">
        <v>0</v>
      </c>
      <c r="F1538" s="5" t="n">
        <v>713.4</v>
      </c>
    </row>
    <row r="1539" customFormat="false" ht="12.75" hidden="false" customHeight="true" outlineLevel="0" collapsed="false">
      <c r="A1539" s="4" t="s">
        <v>3047</v>
      </c>
      <c r="B1539" s="4" t="s">
        <v>3048</v>
      </c>
      <c r="C1539" s="5" t="n">
        <v>0</v>
      </c>
      <c r="D1539" s="5" t="n">
        <v>17608.68</v>
      </c>
      <c r="E1539" s="5" t="n">
        <v>0</v>
      </c>
      <c r="F1539" s="5" t="n">
        <v>17608.68</v>
      </c>
    </row>
    <row r="1540" customFormat="false" ht="12.75" hidden="false" customHeight="true" outlineLevel="0" collapsed="false">
      <c r="A1540" s="4" t="s">
        <v>3049</v>
      </c>
      <c r="B1540" s="4" t="s">
        <v>3050</v>
      </c>
      <c r="C1540" s="5" t="n">
        <v>22698.06</v>
      </c>
      <c r="D1540" s="5" t="n">
        <v>11655.78</v>
      </c>
      <c r="E1540" s="5" t="n">
        <v>0</v>
      </c>
      <c r="F1540" s="5" t="n">
        <v>34353.84</v>
      </c>
    </row>
    <row r="1541" customFormat="false" ht="12.75" hidden="false" customHeight="true" outlineLevel="0" collapsed="false">
      <c r="A1541" s="4" t="s">
        <v>3051</v>
      </c>
      <c r="B1541" s="4" t="s">
        <v>3052</v>
      </c>
      <c r="C1541" s="5" t="n">
        <v>55696.95</v>
      </c>
      <c r="D1541" s="5" t="n">
        <v>22740.8</v>
      </c>
      <c r="E1541" s="5" t="n">
        <v>0</v>
      </c>
      <c r="F1541" s="5" t="n">
        <v>78437.75</v>
      </c>
    </row>
    <row r="1542" customFormat="false" ht="12.75" hidden="false" customHeight="true" outlineLevel="0" collapsed="false">
      <c r="A1542" s="4" t="s">
        <v>3053</v>
      </c>
      <c r="B1542" s="4" t="s">
        <v>3054</v>
      </c>
      <c r="C1542" s="5" t="n">
        <v>243627.89</v>
      </c>
      <c r="D1542" s="5" t="n">
        <v>138075.2</v>
      </c>
      <c r="E1542" s="5" t="n">
        <v>0</v>
      </c>
      <c r="F1542" s="5" t="n">
        <v>381703.09</v>
      </c>
    </row>
    <row r="1543" customFormat="false" ht="12.75" hidden="false" customHeight="true" outlineLevel="0" collapsed="false">
      <c r="A1543" s="4" t="s">
        <v>3055</v>
      </c>
      <c r="B1543" s="4" t="s">
        <v>3056</v>
      </c>
      <c r="C1543" s="5" t="n">
        <v>226117.4</v>
      </c>
      <c r="D1543" s="5" t="n">
        <v>119818.24</v>
      </c>
      <c r="E1543" s="5" t="n">
        <v>0</v>
      </c>
      <c r="F1543" s="5" t="n">
        <v>345935.64</v>
      </c>
    </row>
    <row r="1544" customFormat="false" ht="12.75" hidden="false" customHeight="true" outlineLevel="0" collapsed="false">
      <c r="A1544" s="4" t="s">
        <v>3057</v>
      </c>
      <c r="B1544" s="4" t="s">
        <v>3058</v>
      </c>
      <c r="C1544" s="5" t="n">
        <v>188999.55</v>
      </c>
      <c r="D1544" s="5" t="n">
        <v>102597.77</v>
      </c>
      <c r="E1544" s="5" t="n">
        <v>0</v>
      </c>
      <c r="F1544" s="5" t="n">
        <v>291597.32</v>
      </c>
    </row>
    <row r="1545" customFormat="false" ht="12.75" hidden="false" customHeight="true" outlineLevel="0" collapsed="false">
      <c r="A1545" s="4" t="s">
        <v>3059</v>
      </c>
      <c r="B1545" s="4" t="s">
        <v>3060</v>
      </c>
      <c r="C1545" s="5" t="n">
        <v>174302.95</v>
      </c>
      <c r="D1545" s="5" t="n">
        <v>103572.72</v>
      </c>
      <c r="E1545" s="5" t="n">
        <v>0</v>
      </c>
      <c r="F1545" s="5" t="n">
        <v>277875.67</v>
      </c>
    </row>
    <row r="1546" customFormat="false" ht="12.75" hidden="false" customHeight="true" outlineLevel="0" collapsed="false">
      <c r="A1546" s="4" t="s">
        <v>3061</v>
      </c>
      <c r="B1546" s="4" t="s">
        <v>3062</v>
      </c>
      <c r="C1546" s="5" t="n">
        <v>289831.07</v>
      </c>
      <c r="D1546" s="5" t="n">
        <v>153361.68</v>
      </c>
      <c r="E1546" s="5" t="n">
        <v>0</v>
      </c>
      <c r="F1546" s="5" t="n">
        <v>443192.75</v>
      </c>
    </row>
    <row r="1547" customFormat="false" ht="12.75" hidden="false" customHeight="true" outlineLevel="0" collapsed="false">
      <c r="A1547" s="4" t="s">
        <v>3063</v>
      </c>
      <c r="B1547" s="4" t="s">
        <v>3064</v>
      </c>
      <c r="C1547" s="5" t="n">
        <v>93265.53</v>
      </c>
      <c r="D1547" s="5" t="n">
        <v>37463.32</v>
      </c>
      <c r="E1547" s="5" t="n">
        <v>0</v>
      </c>
      <c r="F1547" s="5" t="n">
        <v>130728.85</v>
      </c>
    </row>
    <row r="1548" customFormat="false" ht="12.75" hidden="false" customHeight="true" outlineLevel="0" collapsed="false">
      <c r="A1548" s="4" t="s">
        <v>3065</v>
      </c>
      <c r="B1548" s="4" t="s">
        <v>3066</v>
      </c>
      <c r="C1548" s="5" t="n">
        <v>295999.26</v>
      </c>
      <c r="D1548" s="5" t="n">
        <v>118234.34</v>
      </c>
      <c r="E1548" s="5" t="n">
        <v>0</v>
      </c>
      <c r="F1548" s="5" t="n">
        <v>414233.6</v>
      </c>
    </row>
    <row r="1549" customFormat="false" ht="12.75" hidden="false" customHeight="true" outlineLevel="0" collapsed="false">
      <c r="A1549" s="4" t="s">
        <v>3067</v>
      </c>
      <c r="B1549" s="4" t="s">
        <v>3068</v>
      </c>
      <c r="C1549" s="5" t="n">
        <v>264041.21</v>
      </c>
      <c r="D1549" s="5" t="n">
        <v>111405.93</v>
      </c>
      <c r="E1549" s="5" t="n">
        <v>0</v>
      </c>
      <c r="F1549" s="5" t="n">
        <v>375447.14</v>
      </c>
    </row>
    <row r="1550" customFormat="false" ht="12.75" hidden="false" customHeight="true" outlineLevel="0" collapsed="false">
      <c r="A1550" s="4" t="s">
        <v>3069</v>
      </c>
      <c r="B1550" s="4" t="s">
        <v>3070</v>
      </c>
      <c r="C1550" s="5" t="n">
        <f aca="false">C1551+C1553</f>
        <v>491739.85</v>
      </c>
      <c r="D1550" s="5" t="n">
        <f aca="false">D1551+D1553</f>
        <v>185276.71</v>
      </c>
      <c r="E1550" s="5" t="n">
        <f aca="false">E1551+E1553</f>
        <v>0</v>
      </c>
      <c r="F1550" s="5" t="n">
        <f aca="false">F1551+F1553</f>
        <v>677016.56</v>
      </c>
    </row>
    <row r="1551" customFormat="false" ht="12.75" hidden="false" customHeight="true" outlineLevel="0" collapsed="false">
      <c r="A1551" s="4" t="s">
        <v>3071</v>
      </c>
      <c r="B1551" s="4" t="s">
        <v>3072</v>
      </c>
      <c r="C1551" s="5" t="n">
        <f aca="false">SUM(C1552:C1552)</f>
        <v>187449.84</v>
      </c>
      <c r="D1551" s="5" t="n">
        <f aca="false">SUM(D1552:D1552)</f>
        <v>30830.05</v>
      </c>
      <c r="E1551" s="5" t="n">
        <f aca="false">SUM(E1552:E1552)</f>
        <v>0</v>
      </c>
      <c r="F1551" s="5" t="n">
        <f aca="false">SUM(F1552:F1552)</f>
        <v>218279.89</v>
      </c>
    </row>
    <row r="1552" customFormat="false" ht="12.75" hidden="false" customHeight="true" outlineLevel="0" collapsed="false">
      <c r="A1552" s="4" t="s">
        <v>3073</v>
      </c>
      <c r="B1552" s="4" t="s">
        <v>3074</v>
      </c>
      <c r="C1552" s="5" t="n">
        <v>187449.84</v>
      </c>
      <c r="D1552" s="5" t="n">
        <v>30830.05</v>
      </c>
      <c r="E1552" s="5" t="n">
        <v>0</v>
      </c>
      <c r="F1552" s="5" t="n">
        <v>218279.89</v>
      </c>
    </row>
    <row r="1553" customFormat="false" ht="12.75" hidden="false" customHeight="true" outlineLevel="0" collapsed="false">
      <c r="A1553" s="4" t="s">
        <v>3075</v>
      </c>
      <c r="B1553" s="4" t="s">
        <v>3076</v>
      </c>
      <c r="C1553" s="5" t="n">
        <f aca="false">SUM(C1554:C1554)</f>
        <v>304290.01</v>
      </c>
      <c r="D1553" s="5" t="n">
        <f aca="false">SUM(D1554:D1554)</f>
        <v>154446.66</v>
      </c>
      <c r="E1553" s="5" t="n">
        <f aca="false">SUM(E1554:E1554)</f>
        <v>0</v>
      </c>
      <c r="F1553" s="5" t="n">
        <f aca="false">SUM(F1554:F1554)</f>
        <v>458736.67</v>
      </c>
    </row>
    <row r="1554" customFormat="false" ht="12.75" hidden="false" customHeight="true" outlineLevel="0" collapsed="false">
      <c r="A1554" s="4" t="s">
        <v>3077</v>
      </c>
      <c r="B1554" s="4" t="s">
        <v>3078</v>
      </c>
      <c r="C1554" s="5" t="n">
        <v>304290.01</v>
      </c>
      <c r="D1554" s="5" t="n">
        <v>154446.66</v>
      </c>
      <c r="E1554" s="5" t="n">
        <v>0</v>
      </c>
      <c r="F1554" s="5" t="n">
        <v>458736.67</v>
      </c>
    </row>
    <row r="1555" customFormat="false" ht="12.75" hidden="false" customHeight="true" outlineLevel="0" collapsed="false">
      <c r="A1555" s="4" t="s">
        <v>3079</v>
      </c>
      <c r="B1555" s="4" t="s">
        <v>3080</v>
      </c>
      <c r="C1555" s="5" t="n">
        <f aca="false">C1556</f>
        <v>0</v>
      </c>
      <c r="D1555" s="5" t="n">
        <f aca="false">D1556</f>
        <v>188562.25</v>
      </c>
      <c r="E1555" s="5" t="n">
        <f aca="false">E1556</f>
        <v>188562.25</v>
      </c>
      <c r="F1555" s="5" t="n">
        <f aca="false">F1556</f>
        <v>0</v>
      </c>
    </row>
    <row r="1556" customFormat="false" ht="12.75" hidden="false" customHeight="true" outlineLevel="0" collapsed="false">
      <c r="A1556" s="4" t="s">
        <v>3081</v>
      </c>
      <c r="B1556" s="4" t="s">
        <v>3080</v>
      </c>
      <c r="C1556" s="5" t="n">
        <f aca="false">C1557</f>
        <v>0</v>
      </c>
      <c r="D1556" s="5" t="n">
        <f aca="false">D1557</f>
        <v>188562.25</v>
      </c>
      <c r="E1556" s="5" t="n">
        <f aca="false">E1557</f>
        <v>188562.25</v>
      </c>
      <c r="F1556" s="5" t="n">
        <f aca="false">F1557</f>
        <v>0</v>
      </c>
    </row>
    <row r="1557" customFormat="false" ht="12.75" hidden="false" customHeight="true" outlineLevel="0" collapsed="false">
      <c r="A1557" s="4" t="s">
        <v>3082</v>
      </c>
      <c r="B1557" s="4" t="s">
        <v>3080</v>
      </c>
      <c r="C1557" s="5" t="n">
        <f aca="false">SUM(C1558:C1561)</f>
        <v>0</v>
      </c>
      <c r="D1557" s="5" t="n">
        <f aca="false">SUM(D1558:D1561)</f>
        <v>188562.25</v>
      </c>
      <c r="E1557" s="5" t="n">
        <f aca="false">SUM(E1558:E1561)</f>
        <v>188562.25</v>
      </c>
      <c r="F1557" s="5" t="n">
        <f aca="false">SUM(F1558:F1561)</f>
        <v>0</v>
      </c>
    </row>
    <row r="1558" customFormat="false" ht="12.75" hidden="false" customHeight="true" outlineLevel="0" collapsed="false">
      <c r="A1558" s="4" t="s">
        <v>3083</v>
      </c>
      <c r="B1558" s="4" t="s">
        <v>2715</v>
      </c>
      <c r="C1558" s="5" t="n">
        <v>0</v>
      </c>
      <c r="D1558" s="5" t="n">
        <v>108.41</v>
      </c>
      <c r="E1558" s="5" t="n">
        <v>108.41</v>
      </c>
      <c r="F1558" s="5" t="n">
        <v>0</v>
      </c>
    </row>
    <row r="1559" customFormat="false" ht="12.75" hidden="false" customHeight="true" outlineLevel="0" collapsed="false">
      <c r="A1559" s="4" t="s">
        <v>3084</v>
      </c>
      <c r="B1559" s="4" t="s">
        <v>3085</v>
      </c>
      <c r="C1559" s="5" t="n">
        <v>0</v>
      </c>
      <c r="D1559" s="5" t="n">
        <v>76064.39</v>
      </c>
      <c r="E1559" s="5" t="n">
        <v>76064.39</v>
      </c>
      <c r="F1559" s="5" t="n">
        <v>0</v>
      </c>
    </row>
    <row r="1560" customFormat="false" ht="12.75" hidden="false" customHeight="true" outlineLevel="0" collapsed="false">
      <c r="A1560" s="4" t="s">
        <v>3086</v>
      </c>
      <c r="B1560" s="4" t="s">
        <v>3087</v>
      </c>
      <c r="C1560" s="5" t="n">
        <v>0</v>
      </c>
      <c r="D1560" s="5" t="n">
        <v>99942.49</v>
      </c>
      <c r="E1560" s="5" t="n">
        <v>99942.49</v>
      </c>
      <c r="F1560" s="5" t="n">
        <v>0</v>
      </c>
    </row>
    <row r="1561" customFormat="false" ht="12.75" hidden="false" customHeight="true" outlineLevel="0" collapsed="false">
      <c r="A1561" s="4" t="s">
        <v>3088</v>
      </c>
      <c r="B1561" s="4" t="s">
        <v>3089</v>
      </c>
      <c r="C1561" s="5" t="n">
        <v>0</v>
      </c>
      <c r="D1561" s="5" t="n">
        <v>12446.96</v>
      </c>
      <c r="E1561" s="5" t="n">
        <v>12446.96</v>
      </c>
      <c r="F1561" s="5" t="n">
        <v>0</v>
      </c>
    </row>
    <row r="1562" customFormat="false" ht="12.75" hidden="false" customHeight="true" outlineLevel="0" collapsed="false">
      <c r="A1562" s="4" t="s">
        <v>3090</v>
      </c>
      <c r="B1562" s="4" t="s">
        <v>3091</v>
      </c>
      <c r="C1562" s="5" t="n">
        <f aca="false">C1563</f>
        <v>390</v>
      </c>
      <c r="D1562" s="5" t="n">
        <f aca="false">D1563</f>
        <v>0</v>
      </c>
      <c r="E1562" s="5" t="n">
        <f aca="false">E1563</f>
        <v>0</v>
      </c>
      <c r="F1562" s="5" t="n">
        <f aca="false">F1563</f>
        <v>390</v>
      </c>
    </row>
    <row r="1563" customFormat="false" ht="12.75" hidden="false" customHeight="true" outlineLevel="0" collapsed="false">
      <c r="A1563" s="4" t="s">
        <v>3092</v>
      </c>
      <c r="B1563" s="4" t="s">
        <v>3093</v>
      </c>
      <c r="C1563" s="5" t="n">
        <f aca="false">C1564</f>
        <v>390</v>
      </c>
      <c r="D1563" s="5" t="n">
        <f aca="false">D1564</f>
        <v>0</v>
      </c>
      <c r="E1563" s="5" t="n">
        <f aca="false">E1564</f>
        <v>0</v>
      </c>
      <c r="F1563" s="5" t="n">
        <f aca="false">F1564</f>
        <v>390</v>
      </c>
    </row>
    <row r="1564" customFormat="false" ht="12.75" hidden="false" customHeight="true" outlineLevel="0" collapsed="false">
      <c r="A1564" s="4" t="s">
        <v>3094</v>
      </c>
      <c r="B1564" s="4" t="s">
        <v>3093</v>
      </c>
      <c r="C1564" s="5" t="n">
        <f aca="false">SUM(C1565:C1565)</f>
        <v>390</v>
      </c>
      <c r="D1564" s="5" t="n">
        <f aca="false">SUM(D1565:D1565)</f>
        <v>0</v>
      </c>
      <c r="E1564" s="5" t="n">
        <f aca="false">SUM(E1565:E1565)</f>
        <v>0</v>
      </c>
      <c r="F1564" s="5" t="n">
        <f aca="false">SUM(F1565:F1565)</f>
        <v>390</v>
      </c>
    </row>
    <row r="1565" customFormat="false" ht="12.75" hidden="false" customHeight="true" outlineLevel="0" collapsed="false">
      <c r="A1565" s="4" t="s">
        <v>3095</v>
      </c>
      <c r="B1565" s="4" t="s">
        <v>3093</v>
      </c>
      <c r="C1565" s="5" t="n">
        <v>390</v>
      </c>
      <c r="D1565" s="5" t="n">
        <v>0</v>
      </c>
      <c r="E1565" s="5" t="n">
        <v>0</v>
      </c>
      <c r="F1565" s="5" t="n">
        <v>390</v>
      </c>
    </row>
    <row r="1566" customFormat="false" ht="12.75" hidden="false" customHeight="true" outlineLevel="0" collapsed="false">
      <c r="A1566" s="4" t="s">
        <v>3096</v>
      </c>
      <c r="B1566" s="4" t="s">
        <v>3097</v>
      </c>
      <c r="C1566" s="5" t="n">
        <f aca="false">C1567+C1620</f>
        <v>6798021.95</v>
      </c>
      <c r="D1566" s="5" t="n">
        <f aca="false">D1567+D1620</f>
        <v>4132178.94</v>
      </c>
      <c r="E1566" s="5" t="n">
        <f aca="false">E1567+E1620</f>
        <v>291382.22</v>
      </c>
      <c r="F1566" s="5" t="n">
        <f aca="false">F1567+F1620</f>
        <v>10638818.67</v>
      </c>
    </row>
    <row r="1567" customFormat="false" ht="12.75" hidden="false" customHeight="true" outlineLevel="0" collapsed="false">
      <c r="A1567" s="4" t="s">
        <v>3098</v>
      </c>
      <c r="B1567" s="4" t="s">
        <v>3099</v>
      </c>
      <c r="C1567" s="5" t="n">
        <f aca="false">C1568</f>
        <v>6474619.8</v>
      </c>
      <c r="D1567" s="5" t="n">
        <f aca="false">D1568</f>
        <v>3942194.87</v>
      </c>
      <c r="E1567" s="5" t="n">
        <f aca="false">E1568</f>
        <v>291382.22</v>
      </c>
      <c r="F1567" s="5" t="n">
        <f aca="false">F1568</f>
        <v>10125432.45</v>
      </c>
    </row>
    <row r="1568" customFormat="false" ht="12.75" hidden="false" customHeight="true" outlineLevel="0" collapsed="false">
      <c r="A1568" s="4" t="s">
        <v>3100</v>
      </c>
      <c r="B1568" s="4" t="s">
        <v>3099</v>
      </c>
      <c r="C1568" s="5" t="n">
        <f aca="false">C1569+C1582+C1584+C1589+C1591+C1600+C1606+C1608+C1618</f>
        <v>6474619.8</v>
      </c>
      <c r="D1568" s="5" t="n">
        <f aca="false">D1569+D1582+D1584+D1589+D1591+D1600+D1606+D1608+D1618</f>
        <v>3942194.87</v>
      </c>
      <c r="E1568" s="5" t="n">
        <f aca="false">E1569+E1582+E1584+E1589+E1591+E1600+E1606+E1608+E1618</f>
        <v>291382.22</v>
      </c>
      <c r="F1568" s="5" t="n">
        <f aca="false">F1569+F1582+F1584+F1589+F1591+F1600+F1606+F1608+F1618</f>
        <v>10125432.45</v>
      </c>
    </row>
    <row r="1569" customFormat="false" ht="12.75" hidden="false" customHeight="true" outlineLevel="0" collapsed="false">
      <c r="A1569" s="4" t="s">
        <v>3101</v>
      </c>
      <c r="B1569" s="4" t="s">
        <v>3102</v>
      </c>
      <c r="C1569" s="5" t="n">
        <f aca="false">SUM(C1570:C1581)</f>
        <v>3741262.13</v>
      </c>
      <c r="D1569" s="5" t="n">
        <f aca="false">SUM(D1570:D1581)</f>
        <v>1988445.8</v>
      </c>
      <c r="E1569" s="5" t="n">
        <f aca="false">SUM(E1570:E1581)</f>
        <v>95075.28</v>
      </c>
      <c r="F1569" s="5" t="n">
        <f aca="false">SUM(F1570:F1581)</f>
        <v>5634632.65</v>
      </c>
    </row>
    <row r="1570" customFormat="false" ht="12.75" hidden="false" customHeight="true" outlineLevel="0" collapsed="false">
      <c r="A1570" s="4" t="s">
        <v>3103</v>
      </c>
      <c r="B1570" s="4" t="s">
        <v>2748</v>
      </c>
      <c r="C1570" s="5" t="n">
        <v>2594282.28</v>
      </c>
      <c r="D1570" s="5" t="n">
        <v>1350881.39</v>
      </c>
      <c r="E1570" s="5" t="n">
        <v>76171.34</v>
      </c>
      <c r="F1570" s="5" t="n">
        <v>3868992.33</v>
      </c>
    </row>
    <row r="1571" customFormat="false" ht="12.75" hidden="false" customHeight="true" outlineLevel="0" collapsed="false">
      <c r="A1571" s="4" t="s">
        <v>3104</v>
      </c>
      <c r="B1571" s="4" t="s">
        <v>2750</v>
      </c>
      <c r="C1571" s="5" t="n">
        <v>23802.87</v>
      </c>
      <c r="D1571" s="5" t="n">
        <v>9956.36</v>
      </c>
      <c r="E1571" s="5" t="n">
        <v>292.79</v>
      </c>
      <c r="F1571" s="5" t="n">
        <v>33466.44</v>
      </c>
    </row>
    <row r="1572" customFormat="false" ht="12.75" hidden="false" customHeight="true" outlineLevel="0" collapsed="false">
      <c r="A1572" s="4" t="s">
        <v>3105</v>
      </c>
      <c r="B1572" s="4" t="s">
        <v>2752</v>
      </c>
      <c r="C1572" s="5" t="n">
        <v>22189.84</v>
      </c>
      <c r="D1572" s="5" t="n">
        <v>5011.13</v>
      </c>
      <c r="E1572" s="5" t="n">
        <v>0</v>
      </c>
      <c r="F1572" s="5" t="n">
        <v>27200.97</v>
      </c>
    </row>
    <row r="1573" customFormat="false" ht="12.75" hidden="false" customHeight="true" outlineLevel="0" collapsed="false">
      <c r="A1573" s="4" t="s">
        <v>3106</v>
      </c>
      <c r="B1573" s="4" t="s">
        <v>2754</v>
      </c>
      <c r="C1573" s="5" t="n">
        <v>54317.07</v>
      </c>
      <c r="D1573" s="5" t="n">
        <v>29344.1</v>
      </c>
      <c r="E1573" s="5" t="n">
        <v>0</v>
      </c>
      <c r="F1573" s="5" t="n">
        <v>83661.17</v>
      </c>
    </row>
    <row r="1574" customFormat="false" ht="12.75" hidden="false" customHeight="true" outlineLevel="0" collapsed="false">
      <c r="A1574" s="4" t="s">
        <v>3107</v>
      </c>
      <c r="B1574" s="4" t="s">
        <v>2756</v>
      </c>
      <c r="C1574" s="5" t="n">
        <v>184275.08</v>
      </c>
      <c r="D1574" s="5" t="n">
        <v>96979.96</v>
      </c>
      <c r="E1574" s="5" t="n">
        <v>0</v>
      </c>
      <c r="F1574" s="5" t="n">
        <v>281255.04</v>
      </c>
    </row>
    <row r="1575" customFormat="false" ht="12.75" hidden="false" customHeight="true" outlineLevel="0" collapsed="false">
      <c r="A1575" s="4" t="s">
        <v>3108</v>
      </c>
      <c r="B1575" s="4" t="s">
        <v>2758</v>
      </c>
      <c r="C1575" s="5" t="n">
        <v>69054.51</v>
      </c>
      <c r="D1575" s="5" t="n">
        <v>36485.39</v>
      </c>
      <c r="E1575" s="5" t="n">
        <v>0</v>
      </c>
      <c r="F1575" s="5" t="n">
        <v>105539.9</v>
      </c>
    </row>
    <row r="1576" customFormat="false" ht="12.75" hidden="false" customHeight="true" outlineLevel="0" collapsed="false">
      <c r="A1576" s="4" t="s">
        <v>3109</v>
      </c>
      <c r="B1576" s="4" t="s">
        <v>2760</v>
      </c>
      <c r="C1576" s="5" t="n">
        <v>2732.41</v>
      </c>
      <c r="D1576" s="5" t="n">
        <v>1183.42</v>
      </c>
      <c r="E1576" s="5" t="n">
        <v>0</v>
      </c>
      <c r="F1576" s="5" t="n">
        <v>3915.83</v>
      </c>
    </row>
    <row r="1577" customFormat="false" ht="12.75" hidden="false" customHeight="true" outlineLevel="0" collapsed="false">
      <c r="A1577" s="4" t="s">
        <v>3110</v>
      </c>
      <c r="B1577" s="4" t="s">
        <v>2762</v>
      </c>
      <c r="C1577" s="5" t="n">
        <v>572904.25</v>
      </c>
      <c r="D1577" s="5" t="n">
        <v>409748.44</v>
      </c>
      <c r="E1577" s="5" t="n">
        <v>0</v>
      </c>
      <c r="F1577" s="5" t="n">
        <v>982652.69</v>
      </c>
    </row>
    <row r="1578" customFormat="false" ht="12.75" hidden="false" customHeight="true" outlineLevel="0" collapsed="false">
      <c r="A1578" s="4" t="s">
        <v>3111</v>
      </c>
      <c r="B1578" s="4" t="s">
        <v>2764</v>
      </c>
      <c r="C1578" s="5" t="n">
        <v>175897.26</v>
      </c>
      <c r="D1578" s="5" t="n">
        <v>22894.1</v>
      </c>
      <c r="E1578" s="5" t="n">
        <v>5558.77</v>
      </c>
      <c r="F1578" s="5" t="n">
        <v>193232.59</v>
      </c>
    </row>
    <row r="1579" customFormat="false" ht="12.75" hidden="false" customHeight="true" outlineLevel="0" collapsed="false">
      <c r="A1579" s="4" t="s">
        <v>3112</v>
      </c>
      <c r="B1579" s="4" t="s">
        <v>2768</v>
      </c>
      <c r="C1579" s="5" t="n">
        <v>-22756.8</v>
      </c>
      <c r="D1579" s="5" t="n">
        <v>0</v>
      </c>
      <c r="E1579" s="5" t="n">
        <v>13052.38</v>
      </c>
      <c r="F1579" s="5" t="n">
        <v>-35809.18</v>
      </c>
    </row>
    <row r="1580" customFormat="false" ht="12.75" hidden="false" customHeight="true" outlineLevel="0" collapsed="false">
      <c r="A1580" s="4" t="s">
        <v>3113</v>
      </c>
      <c r="B1580" s="4" t="s">
        <v>2772</v>
      </c>
      <c r="C1580" s="5" t="n">
        <v>19526.58</v>
      </c>
      <c r="D1580" s="5" t="n">
        <v>9763.29</v>
      </c>
      <c r="E1580" s="5" t="n">
        <v>0</v>
      </c>
      <c r="F1580" s="5" t="n">
        <v>29289.87</v>
      </c>
    </row>
    <row r="1581" customFormat="false" ht="12.75" hidden="false" customHeight="true" outlineLevel="0" collapsed="false">
      <c r="A1581" s="4" t="s">
        <v>3114</v>
      </c>
      <c r="B1581" s="4" t="s">
        <v>2774</v>
      </c>
      <c r="C1581" s="5" t="n">
        <v>45036.78</v>
      </c>
      <c r="D1581" s="5" t="n">
        <v>16198.22</v>
      </c>
      <c r="E1581" s="5" t="n">
        <v>0</v>
      </c>
      <c r="F1581" s="5" t="n">
        <v>61235</v>
      </c>
    </row>
    <row r="1582" customFormat="false" ht="12.75" hidden="false" customHeight="true" outlineLevel="0" collapsed="false">
      <c r="A1582" s="4" t="s">
        <v>3115</v>
      </c>
      <c r="B1582" s="4" t="s">
        <v>3116</v>
      </c>
      <c r="C1582" s="5" t="n">
        <f aca="false">SUM(C1583:C1583)</f>
        <v>470746.6</v>
      </c>
      <c r="D1582" s="5" t="n">
        <f aca="false">SUM(D1583:D1583)</f>
        <v>166827.28</v>
      </c>
      <c r="E1582" s="5" t="n">
        <f aca="false">SUM(E1583:E1583)</f>
        <v>0</v>
      </c>
      <c r="F1582" s="5" t="n">
        <f aca="false">SUM(F1583:F1583)</f>
        <v>637573.88</v>
      </c>
    </row>
    <row r="1583" customFormat="false" ht="12.75" hidden="false" customHeight="true" outlineLevel="0" collapsed="false">
      <c r="A1583" s="4" t="s">
        <v>3117</v>
      </c>
      <c r="B1583" s="4" t="s">
        <v>2811</v>
      </c>
      <c r="C1583" s="5" t="n">
        <v>470746.6</v>
      </c>
      <c r="D1583" s="5" t="n">
        <v>166827.28</v>
      </c>
      <c r="E1583" s="5" t="n">
        <v>0</v>
      </c>
      <c r="F1583" s="5" t="n">
        <v>637573.88</v>
      </c>
    </row>
    <row r="1584" customFormat="false" ht="12.75" hidden="false" customHeight="true" outlineLevel="0" collapsed="false">
      <c r="A1584" s="4" t="s">
        <v>3118</v>
      </c>
      <c r="B1584" s="4" t="s">
        <v>2538</v>
      </c>
      <c r="C1584" s="5" t="n">
        <f aca="false">SUM(C1585:C1588)</f>
        <v>728501.88</v>
      </c>
      <c r="D1584" s="5" t="n">
        <f aca="false">SUM(D1585:D1588)</f>
        <v>525232.86</v>
      </c>
      <c r="E1584" s="5" t="n">
        <f aca="false">SUM(E1585:E1588)</f>
        <v>196306.94</v>
      </c>
      <c r="F1584" s="5" t="n">
        <f aca="false">SUM(F1585:F1588)</f>
        <v>1057427.8</v>
      </c>
    </row>
    <row r="1585" customFormat="false" ht="12.75" hidden="false" customHeight="true" outlineLevel="0" collapsed="false">
      <c r="A1585" s="4" t="s">
        <v>3119</v>
      </c>
      <c r="B1585" s="4" t="s">
        <v>2814</v>
      </c>
      <c r="C1585" s="5" t="n">
        <v>443530.24</v>
      </c>
      <c r="D1585" s="5" t="n">
        <v>372348.69</v>
      </c>
      <c r="E1585" s="5" t="n">
        <v>159189.45</v>
      </c>
      <c r="F1585" s="5" t="n">
        <v>656689.48</v>
      </c>
    </row>
    <row r="1586" customFormat="false" ht="12.75" hidden="false" customHeight="true" outlineLevel="0" collapsed="false">
      <c r="A1586" s="4" t="s">
        <v>3120</v>
      </c>
      <c r="B1586" s="4" t="s">
        <v>2816</v>
      </c>
      <c r="C1586" s="5" t="n">
        <v>274932.12</v>
      </c>
      <c r="D1586" s="5" t="n">
        <v>114598.11</v>
      </c>
      <c r="E1586" s="5" t="n">
        <v>11530.49</v>
      </c>
      <c r="F1586" s="5" t="n">
        <v>377999.74</v>
      </c>
    </row>
    <row r="1587" customFormat="false" ht="12.75" hidden="false" customHeight="true" outlineLevel="0" collapsed="false">
      <c r="A1587" s="4" t="s">
        <v>3121</v>
      </c>
      <c r="B1587" s="4" t="s">
        <v>2818</v>
      </c>
      <c r="C1587" s="5" t="n">
        <v>-11045.94</v>
      </c>
      <c r="D1587" s="5" t="n">
        <v>29202.36</v>
      </c>
      <c r="E1587" s="5" t="n">
        <v>24664.57</v>
      </c>
      <c r="F1587" s="5" t="n">
        <v>-6508.15</v>
      </c>
    </row>
    <row r="1588" customFormat="false" ht="12.75" hidden="false" customHeight="true" outlineLevel="0" collapsed="false">
      <c r="A1588" s="4" t="s">
        <v>3122</v>
      </c>
      <c r="B1588" s="4" t="s">
        <v>2820</v>
      </c>
      <c r="C1588" s="5" t="n">
        <v>21085.46</v>
      </c>
      <c r="D1588" s="5" t="n">
        <v>9083.7</v>
      </c>
      <c r="E1588" s="5" t="n">
        <v>922.43</v>
      </c>
      <c r="F1588" s="5" t="n">
        <v>29246.73</v>
      </c>
    </row>
    <row r="1589" customFormat="false" ht="12.75" hidden="false" customHeight="true" outlineLevel="0" collapsed="false">
      <c r="A1589" s="4" t="s">
        <v>3123</v>
      </c>
      <c r="B1589" s="4" t="s">
        <v>2822</v>
      </c>
      <c r="C1589" s="5" t="n">
        <f aca="false">SUM(C1590:C1590)</f>
        <v>1235</v>
      </c>
      <c r="D1589" s="5" t="n">
        <f aca="false">SUM(D1590:D1590)</f>
        <v>741</v>
      </c>
      <c r="E1589" s="5" t="n">
        <f aca="false">SUM(E1590:E1590)</f>
        <v>0</v>
      </c>
      <c r="F1589" s="5" t="n">
        <f aca="false">SUM(F1590:F1590)</f>
        <v>1976</v>
      </c>
    </row>
    <row r="1590" customFormat="false" ht="12.75" hidden="false" customHeight="true" outlineLevel="0" collapsed="false">
      <c r="A1590" s="4" t="s">
        <v>3124</v>
      </c>
      <c r="B1590" s="4" t="s">
        <v>2828</v>
      </c>
      <c r="C1590" s="5" t="n">
        <v>1235</v>
      </c>
      <c r="D1590" s="5" t="n">
        <v>741</v>
      </c>
      <c r="E1590" s="5" t="n">
        <v>0</v>
      </c>
      <c r="F1590" s="5" t="n">
        <v>1976</v>
      </c>
    </row>
    <row r="1591" customFormat="false" ht="12.75" hidden="false" customHeight="true" outlineLevel="0" collapsed="false">
      <c r="A1591" s="4" t="s">
        <v>3125</v>
      </c>
      <c r="B1591" s="4" t="s">
        <v>315</v>
      </c>
      <c r="C1591" s="5" t="n">
        <f aca="false">SUM(C1592:C1599)</f>
        <v>465431.95</v>
      </c>
      <c r="D1591" s="5" t="n">
        <f aca="false">SUM(D1592:D1599)</f>
        <v>230043.25</v>
      </c>
      <c r="E1591" s="5" t="n">
        <f aca="false">SUM(E1592:E1599)</f>
        <v>0</v>
      </c>
      <c r="F1591" s="5" t="n">
        <f aca="false">SUM(F1592:F1599)</f>
        <v>695475.2</v>
      </c>
    </row>
    <row r="1592" customFormat="false" ht="12.75" hidden="false" customHeight="true" outlineLevel="0" collapsed="false">
      <c r="A1592" s="4" t="s">
        <v>3126</v>
      </c>
      <c r="B1592" s="4" t="s">
        <v>317</v>
      </c>
      <c r="C1592" s="5" t="n">
        <v>1.54</v>
      </c>
      <c r="D1592" s="5" t="n">
        <v>0</v>
      </c>
      <c r="E1592" s="5" t="n">
        <v>0</v>
      </c>
      <c r="F1592" s="5" t="n">
        <v>1.54</v>
      </c>
    </row>
    <row r="1593" customFormat="false" ht="12.75" hidden="false" customHeight="true" outlineLevel="0" collapsed="false">
      <c r="A1593" s="4" t="s">
        <v>3127</v>
      </c>
      <c r="B1593" s="4" t="s">
        <v>329</v>
      </c>
      <c r="C1593" s="5" t="n">
        <v>45608.82</v>
      </c>
      <c r="D1593" s="5" t="n">
        <v>12868.04</v>
      </c>
      <c r="E1593" s="5" t="n">
        <v>0</v>
      </c>
      <c r="F1593" s="5" t="n">
        <v>58476.86</v>
      </c>
    </row>
    <row r="1594" customFormat="false" ht="12.75" hidden="false" customHeight="true" outlineLevel="0" collapsed="false">
      <c r="A1594" s="4" t="s">
        <v>3128</v>
      </c>
      <c r="B1594" s="4" t="s">
        <v>2886</v>
      </c>
      <c r="C1594" s="5" t="n">
        <v>14261.88</v>
      </c>
      <c r="D1594" s="5" t="n">
        <v>15933.36</v>
      </c>
      <c r="E1594" s="5" t="n">
        <v>0</v>
      </c>
      <c r="F1594" s="5" t="n">
        <v>30195.24</v>
      </c>
    </row>
    <row r="1595" customFormat="false" ht="12.75" hidden="false" customHeight="true" outlineLevel="0" collapsed="false">
      <c r="A1595" s="4" t="s">
        <v>3129</v>
      </c>
      <c r="B1595" s="4" t="s">
        <v>2888</v>
      </c>
      <c r="C1595" s="5" t="n">
        <v>221162.61</v>
      </c>
      <c r="D1595" s="5" t="n">
        <v>112798.39</v>
      </c>
      <c r="E1595" s="5" t="n">
        <v>0</v>
      </c>
      <c r="F1595" s="5" t="n">
        <v>333961</v>
      </c>
    </row>
    <row r="1596" customFormat="false" ht="12.75" hidden="false" customHeight="true" outlineLevel="0" collapsed="false">
      <c r="A1596" s="4" t="s">
        <v>3130</v>
      </c>
      <c r="B1596" s="4" t="s">
        <v>2892</v>
      </c>
      <c r="C1596" s="5" t="n">
        <v>20126.89</v>
      </c>
      <c r="D1596" s="5" t="n">
        <v>9587.35</v>
      </c>
      <c r="E1596" s="5" t="n">
        <v>0</v>
      </c>
      <c r="F1596" s="5" t="n">
        <v>29714.24</v>
      </c>
    </row>
    <row r="1597" customFormat="false" ht="12.75" hidden="false" customHeight="true" outlineLevel="0" collapsed="false">
      <c r="A1597" s="4" t="s">
        <v>3131</v>
      </c>
      <c r="B1597" s="4" t="s">
        <v>2894</v>
      </c>
      <c r="C1597" s="5" t="n">
        <v>159727.33</v>
      </c>
      <c r="D1597" s="5" t="n">
        <v>77281.25</v>
      </c>
      <c r="E1597" s="5" t="n">
        <v>0</v>
      </c>
      <c r="F1597" s="5" t="n">
        <v>237008.58</v>
      </c>
    </row>
    <row r="1598" customFormat="false" ht="12.75" hidden="false" customHeight="true" outlineLevel="0" collapsed="false">
      <c r="A1598" s="4" t="s">
        <v>3132</v>
      </c>
      <c r="B1598" s="4" t="s">
        <v>331</v>
      </c>
      <c r="C1598" s="5" t="n">
        <v>4542.88</v>
      </c>
      <c r="D1598" s="5" t="n">
        <v>1573.15</v>
      </c>
      <c r="E1598" s="5" t="n">
        <v>0</v>
      </c>
      <c r="F1598" s="5" t="n">
        <v>6116.03</v>
      </c>
    </row>
    <row r="1599" customFormat="false" ht="12.75" hidden="false" customHeight="true" outlineLevel="0" collapsed="false">
      <c r="A1599" s="4" t="s">
        <v>3133</v>
      </c>
      <c r="B1599" s="4" t="s">
        <v>2897</v>
      </c>
      <c r="C1599" s="5" t="n">
        <v>0</v>
      </c>
      <c r="D1599" s="5" t="n">
        <v>1.71</v>
      </c>
      <c r="E1599" s="5" t="n">
        <v>0</v>
      </c>
      <c r="F1599" s="5" t="n">
        <v>1.71</v>
      </c>
    </row>
    <row r="1600" customFormat="false" ht="12.75" hidden="false" customHeight="true" outlineLevel="0" collapsed="false">
      <c r="A1600" s="4" t="s">
        <v>3134</v>
      </c>
      <c r="B1600" s="4" t="s">
        <v>2963</v>
      </c>
      <c r="C1600" s="5" t="n">
        <f aca="false">SUM(C1601:C1605)</f>
        <v>23918.93</v>
      </c>
      <c r="D1600" s="5" t="n">
        <f aca="false">SUM(D1601:D1605)</f>
        <v>19128.95</v>
      </c>
      <c r="E1600" s="5" t="n">
        <f aca="false">SUM(E1601:E1605)</f>
        <v>0</v>
      </c>
      <c r="F1600" s="5" t="n">
        <f aca="false">SUM(F1601:F1605)</f>
        <v>43047.88</v>
      </c>
    </row>
    <row r="1601" customFormat="false" ht="12.75" hidden="false" customHeight="true" outlineLevel="0" collapsed="false">
      <c r="A1601" s="4" t="s">
        <v>3135</v>
      </c>
      <c r="B1601" s="4" t="s">
        <v>2965</v>
      </c>
      <c r="C1601" s="5" t="n">
        <v>8723.42</v>
      </c>
      <c r="D1601" s="5" t="n">
        <v>13673.78</v>
      </c>
      <c r="E1601" s="5" t="n">
        <v>0</v>
      </c>
      <c r="F1601" s="5" t="n">
        <v>22397.2</v>
      </c>
    </row>
    <row r="1602" customFormat="false" ht="12.75" hidden="false" customHeight="true" outlineLevel="0" collapsed="false">
      <c r="A1602" s="4" t="s">
        <v>3136</v>
      </c>
      <c r="B1602" s="4" t="s">
        <v>343</v>
      </c>
      <c r="C1602" s="5" t="n">
        <v>16.94</v>
      </c>
      <c r="D1602" s="5" t="n">
        <v>0</v>
      </c>
      <c r="E1602" s="5" t="n">
        <v>0</v>
      </c>
      <c r="F1602" s="5" t="n">
        <v>16.94</v>
      </c>
    </row>
    <row r="1603" customFormat="false" ht="12.75" hidden="false" customHeight="true" outlineLevel="0" collapsed="false">
      <c r="A1603" s="4" t="s">
        <v>3137</v>
      </c>
      <c r="B1603" s="4" t="s">
        <v>347</v>
      </c>
      <c r="C1603" s="5" t="n">
        <v>14991.34</v>
      </c>
      <c r="D1603" s="5" t="n">
        <v>3961.74</v>
      </c>
      <c r="E1603" s="5" t="n">
        <v>0</v>
      </c>
      <c r="F1603" s="5" t="n">
        <v>18953.08</v>
      </c>
    </row>
    <row r="1604" customFormat="false" ht="12.75" hidden="false" customHeight="true" outlineLevel="0" collapsed="false">
      <c r="A1604" s="4" t="s">
        <v>3138</v>
      </c>
      <c r="B1604" s="4" t="s">
        <v>339</v>
      </c>
      <c r="C1604" s="5" t="n">
        <v>78.53</v>
      </c>
      <c r="D1604" s="5" t="n">
        <v>0</v>
      </c>
      <c r="E1604" s="5" t="n">
        <v>0</v>
      </c>
      <c r="F1604" s="5" t="n">
        <v>78.53</v>
      </c>
    </row>
    <row r="1605" customFormat="false" ht="12.75" hidden="false" customHeight="true" outlineLevel="0" collapsed="false">
      <c r="A1605" s="4" t="s">
        <v>3139</v>
      </c>
      <c r="B1605" s="4" t="s">
        <v>349</v>
      </c>
      <c r="C1605" s="5" t="n">
        <v>108.7</v>
      </c>
      <c r="D1605" s="5" t="n">
        <v>1493.43</v>
      </c>
      <c r="E1605" s="5" t="n">
        <v>0</v>
      </c>
      <c r="F1605" s="5" t="n">
        <v>1602.13</v>
      </c>
    </row>
    <row r="1606" customFormat="false" ht="12.75" hidden="false" customHeight="true" outlineLevel="0" collapsed="false">
      <c r="A1606" s="4" t="s">
        <v>3140</v>
      </c>
      <c r="B1606" s="4" t="s">
        <v>2985</v>
      </c>
      <c r="C1606" s="5" t="n">
        <f aca="false">SUM(C1607:C1607)</f>
        <v>528</v>
      </c>
      <c r="D1606" s="5" t="n">
        <f aca="false">SUM(D1607:D1607)</f>
        <v>0</v>
      </c>
      <c r="E1606" s="5" t="n">
        <f aca="false">SUM(E1607:E1607)</f>
        <v>0</v>
      </c>
      <c r="F1606" s="5" t="n">
        <f aca="false">SUM(F1607:F1607)</f>
        <v>528</v>
      </c>
    </row>
    <row r="1607" customFormat="false" ht="12.75" hidden="false" customHeight="true" outlineLevel="0" collapsed="false">
      <c r="A1607" s="4" t="s">
        <v>3141</v>
      </c>
      <c r="B1607" s="4" t="s">
        <v>3142</v>
      </c>
      <c r="C1607" s="5" t="n">
        <v>528</v>
      </c>
      <c r="D1607" s="5" t="n">
        <v>0</v>
      </c>
      <c r="E1607" s="5" t="n">
        <v>0</v>
      </c>
      <c r="F1607" s="5" t="n">
        <v>528</v>
      </c>
    </row>
    <row r="1608" customFormat="false" ht="12.75" hidden="false" customHeight="true" outlineLevel="0" collapsed="false">
      <c r="A1608" s="4" t="s">
        <v>3143</v>
      </c>
      <c r="B1608" s="4" t="s">
        <v>2999</v>
      </c>
      <c r="C1608" s="5" t="n">
        <f aca="false">SUM(C1609:C1617)</f>
        <v>672198.25</v>
      </c>
      <c r="D1608" s="5" t="n">
        <f aca="false">SUM(D1609:D1617)</f>
        <v>826377.2</v>
      </c>
      <c r="E1608" s="5" t="n">
        <f aca="false">SUM(E1609:E1617)</f>
        <v>0</v>
      </c>
      <c r="F1608" s="5" t="n">
        <f aca="false">SUM(F1609:F1617)</f>
        <v>1498575.45</v>
      </c>
    </row>
    <row r="1609" customFormat="false" ht="12.75" hidden="false" customHeight="true" outlineLevel="0" collapsed="false">
      <c r="A1609" s="4" t="s">
        <v>3144</v>
      </c>
      <c r="B1609" s="4" t="s">
        <v>3001</v>
      </c>
      <c r="C1609" s="5" t="n">
        <v>4005.59</v>
      </c>
      <c r="D1609" s="5" t="n">
        <v>2477.34</v>
      </c>
      <c r="E1609" s="5" t="n">
        <v>0</v>
      </c>
      <c r="F1609" s="5" t="n">
        <v>6482.93</v>
      </c>
    </row>
    <row r="1610" customFormat="false" ht="12.75" hidden="false" customHeight="true" outlineLevel="0" collapsed="false">
      <c r="A1610" s="4" t="s">
        <v>3145</v>
      </c>
      <c r="B1610" s="4" t="s">
        <v>3007</v>
      </c>
      <c r="C1610" s="5" t="n">
        <v>85961.62</v>
      </c>
      <c r="D1610" s="5" t="n">
        <v>54641.21</v>
      </c>
      <c r="E1610" s="5" t="n">
        <v>0</v>
      </c>
      <c r="F1610" s="5" t="n">
        <v>140602.83</v>
      </c>
    </row>
    <row r="1611" customFormat="false" ht="12.75" hidden="false" customHeight="true" outlineLevel="0" collapsed="false">
      <c r="A1611" s="4" t="s">
        <v>3146</v>
      </c>
      <c r="B1611" s="4" t="s">
        <v>3009</v>
      </c>
      <c r="C1611" s="5" t="n">
        <v>0</v>
      </c>
      <c r="D1611" s="5" t="n">
        <v>5849.6</v>
      </c>
      <c r="E1611" s="5" t="n">
        <v>0</v>
      </c>
      <c r="F1611" s="5" t="n">
        <v>5849.6</v>
      </c>
    </row>
    <row r="1612" customFormat="false" ht="12.75" hidden="false" customHeight="true" outlineLevel="0" collapsed="false">
      <c r="A1612" s="4" t="s">
        <v>3147</v>
      </c>
      <c r="B1612" s="4" t="s">
        <v>3011</v>
      </c>
      <c r="C1612" s="5" t="n">
        <v>6165.78</v>
      </c>
      <c r="D1612" s="5" t="n">
        <v>31942.49</v>
      </c>
      <c r="E1612" s="5" t="n">
        <v>0</v>
      </c>
      <c r="F1612" s="5" t="n">
        <v>38108.27</v>
      </c>
    </row>
    <row r="1613" customFormat="false" ht="12.75" hidden="false" customHeight="true" outlineLevel="0" collapsed="false">
      <c r="A1613" s="4" t="s">
        <v>3148</v>
      </c>
      <c r="B1613" s="4" t="s">
        <v>3013</v>
      </c>
      <c r="C1613" s="5" t="n">
        <v>340422.37</v>
      </c>
      <c r="D1613" s="5" t="n">
        <v>375785.65</v>
      </c>
      <c r="E1613" s="5" t="n">
        <v>0</v>
      </c>
      <c r="F1613" s="5" t="n">
        <v>716208.02</v>
      </c>
    </row>
    <row r="1614" customFormat="false" ht="12.75" hidden="false" customHeight="true" outlineLevel="0" collapsed="false">
      <c r="A1614" s="4" t="s">
        <v>3149</v>
      </c>
      <c r="B1614" s="4" t="s">
        <v>3150</v>
      </c>
      <c r="C1614" s="5" t="n">
        <v>3395.88</v>
      </c>
      <c r="D1614" s="5" t="n">
        <v>0</v>
      </c>
      <c r="E1614" s="5" t="n">
        <v>0</v>
      </c>
      <c r="F1614" s="5" t="n">
        <v>3395.88</v>
      </c>
    </row>
    <row r="1615" customFormat="false" ht="12.75" hidden="false" customHeight="true" outlineLevel="0" collapsed="false">
      <c r="A1615" s="4" t="s">
        <v>3151</v>
      </c>
      <c r="B1615" s="4" t="s">
        <v>3152</v>
      </c>
      <c r="C1615" s="5" t="n">
        <v>863.16</v>
      </c>
      <c r="D1615" s="5" t="n">
        <v>1810.93</v>
      </c>
      <c r="E1615" s="5" t="n">
        <v>0</v>
      </c>
      <c r="F1615" s="5" t="n">
        <v>2674.09</v>
      </c>
    </row>
    <row r="1616" customFormat="false" ht="12.75" hidden="false" customHeight="true" outlineLevel="0" collapsed="false">
      <c r="A1616" s="4" t="s">
        <v>3153</v>
      </c>
      <c r="B1616" s="4" t="s">
        <v>3017</v>
      </c>
      <c r="C1616" s="5" t="n">
        <v>220132.44</v>
      </c>
      <c r="D1616" s="5" t="n">
        <v>335835.83</v>
      </c>
      <c r="E1616" s="5" t="n">
        <v>0</v>
      </c>
      <c r="F1616" s="5" t="n">
        <v>555968.27</v>
      </c>
    </row>
    <row r="1617" customFormat="false" ht="12.75" hidden="false" customHeight="true" outlineLevel="0" collapsed="false">
      <c r="A1617" s="4" t="s">
        <v>3154</v>
      </c>
      <c r="B1617" s="4" t="s">
        <v>3021</v>
      </c>
      <c r="C1617" s="5" t="n">
        <v>11251.41</v>
      </c>
      <c r="D1617" s="5" t="n">
        <v>18034.15</v>
      </c>
      <c r="E1617" s="5" t="n">
        <v>0</v>
      </c>
      <c r="F1617" s="5" t="n">
        <v>29285.56</v>
      </c>
    </row>
    <row r="1618" customFormat="false" ht="12.75" hidden="false" customHeight="true" outlineLevel="0" collapsed="false">
      <c r="A1618" s="4" t="s">
        <v>3155</v>
      </c>
      <c r="B1618" s="4" t="s">
        <v>2705</v>
      </c>
      <c r="C1618" s="5" t="n">
        <f aca="false">SUM(C1619:C1619)</f>
        <v>370797.06</v>
      </c>
      <c r="D1618" s="5" t="n">
        <f aca="false">SUM(D1619:D1619)</f>
        <v>185398.53</v>
      </c>
      <c r="E1618" s="5" t="n">
        <f aca="false">SUM(E1619:E1619)</f>
        <v>0</v>
      </c>
      <c r="F1618" s="5" t="n">
        <f aca="false">SUM(F1619:F1619)</f>
        <v>556195.59</v>
      </c>
    </row>
    <row r="1619" customFormat="false" ht="12.75" hidden="false" customHeight="true" outlineLevel="0" collapsed="false">
      <c r="A1619" s="4" t="s">
        <v>3156</v>
      </c>
      <c r="B1619" s="4" t="s">
        <v>2705</v>
      </c>
      <c r="C1619" s="5" t="n">
        <v>370797.06</v>
      </c>
      <c r="D1619" s="5" t="n">
        <v>185398.53</v>
      </c>
      <c r="E1619" s="5" t="n">
        <v>0</v>
      </c>
      <c r="F1619" s="5" t="n">
        <v>556195.59</v>
      </c>
    </row>
    <row r="1620" customFormat="false" ht="12.75" hidden="false" customHeight="true" outlineLevel="0" collapsed="false">
      <c r="A1620" s="4" t="s">
        <v>3157</v>
      </c>
      <c r="B1620" s="4" t="s">
        <v>3080</v>
      </c>
      <c r="C1620" s="5" t="n">
        <f aca="false">C1621</f>
        <v>323402.15</v>
      </c>
      <c r="D1620" s="5" t="n">
        <f aca="false">D1621</f>
        <v>189984.07</v>
      </c>
      <c r="E1620" s="5" t="n">
        <f aca="false">E1621</f>
        <v>0</v>
      </c>
      <c r="F1620" s="5" t="n">
        <f aca="false">F1621</f>
        <v>513386.22</v>
      </c>
    </row>
    <row r="1621" customFormat="false" ht="12.75" hidden="false" customHeight="true" outlineLevel="0" collapsed="false">
      <c r="A1621" s="4" t="s">
        <v>3158</v>
      </c>
      <c r="B1621" s="4" t="s">
        <v>3080</v>
      </c>
      <c r="C1621" s="5" t="n">
        <f aca="false">C1622</f>
        <v>323402.15</v>
      </c>
      <c r="D1621" s="5" t="n">
        <f aca="false">D1622</f>
        <v>189984.07</v>
      </c>
      <c r="E1621" s="5" t="n">
        <f aca="false">E1622</f>
        <v>0</v>
      </c>
      <c r="F1621" s="5" t="n">
        <f aca="false">F1622</f>
        <v>513386.22</v>
      </c>
    </row>
    <row r="1622" customFormat="false" ht="12.75" hidden="false" customHeight="true" outlineLevel="0" collapsed="false">
      <c r="A1622" s="4" t="s">
        <v>3159</v>
      </c>
      <c r="B1622" s="4" t="s">
        <v>3080</v>
      </c>
      <c r="C1622" s="5" t="n">
        <f aca="false">SUM(C1623:C1629)</f>
        <v>323402.15</v>
      </c>
      <c r="D1622" s="5" t="n">
        <f aca="false">SUM(D1623:D1629)</f>
        <v>189984.07</v>
      </c>
      <c r="E1622" s="5" t="n">
        <f aca="false">SUM(E1623:E1629)</f>
        <v>0</v>
      </c>
      <c r="F1622" s="5" t="n">
        <f aca="false">SUM(F1623:F1629)</f>
        <v>513386.22</v>
      </c>
    </row>
    <row r="1623" customFormat="false" ht="12.75" hidden="false" customHeight="true" outlineLevel="0" collapsed="false">
      <c r="A1623" s="4" t="s">
        <v>3160</v>
      </c>
      <c r="B1623" s="4" t="s">
        <v>2715</v>
      </c>
      <c r="C1623" s="5" t="n">
        <v>61271.08</v>
      </c>
      <c r="D1623" s="5" t="n">
        <v>1482.82</v>
      </c>
      <c r="E1623" s="5" t="n">
        <v>0</v>
      </c>
      <c r="F1623" s="5" t="n">
        <v>62753.9</v>
      </c>
    </row>
    <row r="1624" customFormat="false" ht="12.75" hidden="false" customHeight="true" outlineLevel="0" collapsed="false">
      <c r="A1624" s="4" t="s">
        <v>3161</v>
      </c>
      <c r="B1624" s="4" t="s">
        <v>3085</v>
      </c>
      <c r="C1624" s="5" t="n">
        <v>85808.76</v>
      </c>
      <c r="D1624" s="5" t="n">
        <v>76064.39</v>
      </c>
      <c r="E1624" s="5" t="n">
        <v>0</v>
      </c>
      <c r="F1624" s="5" t="n">
        <v>161873.15</v>
      </c>
    </row>
    <row r="1625" customFormat="false" ht="12.75" hidden="false" customHeight="true" outlineLevel="0" collapsed="false">
      <c r="A1625" s="4" t="s">
        <v>3162</v>
      </c>
      <c r="B1625" s="4" t="s">
        <v>3163</v>
      </c>
      <c r="C1625" s="5" t="n">
        <v>-0.01</v>
      </c>
      <c r="D1625" s="5" t="n">
        <v>47.41</v>
      </c>
      <c r="E1625" s="5" t="n">
        <v>0</v>
      </c>
      <c r="F1625" s="5" t="n">
        <v>47.4</v>
      </c>
    </row>
    <row r="1626" customFormat="false" ht="12.75" hidden="false" customHeight="true" outlineLevel="0" collapsed="false">
      <c r="A1626" s="4" t="s">
        <v>3164</v>
      </c>
      <c r="B1626" s="4" t="s">
        <v>3165</v>
      </c>
      <c r="C1626" s="5" t="n">
        <v>617.89</v>
      </c>
      <c r="D1626" s="5" t="n">
        <v>0</v>
      </c>
      <c r="E1626" s="5" t="n">
        <v>0</v>
      </c>
      <c r="F1626" s="5" t="n">
        <v>617.89</v>
      </c>
    </row>
    <row r="1627" customFormat="false" ht="12.75" hidden="false" customHeight="true" outlineLevel="0" collapsed="false">
      <c r="A1627" s="4" t="s">
        <v>3166</v>
      </c>
      <c r="B1627" s="4" t="s">
        <v>3167</v>
      </c>
      <c r="C1627" s="5" t="n">
        <v>1.87</v>
      </c>
      <c r="D1627" s="5" t="n">
        <v>0</v>
      </c>
      <c r="E1627" s="5" t="n">
        <v>0</v>
      </c>
      <c r="F1627" s="5" t="n">
        <v>1.87</v>
      </c>
    </row>
    <row r="1628" customFormat="false" ht="12.75" hidden="false" customHeight="true" outlineLevel="0" collapsed="false">
      <c r="A1628" s="4" t="s">
        <v>3168</v>
      </c>
      <c r="B1628" s="4" t="s">
        <v>3087</v>
      </c>
      <c r="C1628" s="5" t="n">
        <v>175702.56</v>
      </c>
      <c r="D1628" s="5" t="n">
        <v>99942.49</v>
      </c>
      <c r="E1628" s="5" t="n">
        <v>0</v>
      </c>
      <c r="F1628" s="5" t="n">
        <v>275645.05</v>
      </c>
    </row>
    <row r="1629" customFormat="false" ht="12.75" hidden="false" customHeight="true" outlineLevel="0" collapsed="false">
      <c r="A1629" s="4" t="s">
        <v>3169</v>
      </c>
      <c r="B1629" s="4" t="s">
        <v>3089</v>
      </c>
      <c r="C1629" s="5" t="n">
        <v>0</v>
      </c>
      <c r="D1629" s="5" t="n">
        <v>12446.96</v>
      </c>
      <c r="E1629" s="5" t="n">
        <v>0</v>
      </c>
      <c r="F1629" s="5" t="n">
        <v>12446.96</v>
      </c>
    </row>
    <row r="1631" customFormat="false" ht="12.75" hidden="false" customHeight="true" outlineLevel="0" collapsed="false">
      <c r="B1631" s="2"/>
      <c r="C1631" s="2" t="s">
        <v>2</v>
      </c>
      <c r="D1631" s="2" t="s">
        <v>3</v>
      </c>
      <c r="E1631" s="2" t="s">
        <v>4</v>
      </c>
      <c r="F1631" s="2" t="s">
        <v>5</v>
      </c>
    </row>
    <row r="1632" customFormat="false" ht="12.75" hidden="false" customHeight="true" outlineLevel="0" collapsed="false">
      <c r="B1632" s="6" t="s">
        <v>3170</v>
      </c>
      <c r="C1632" s="5" t="n">
        <f aca="false">Balancete!C2</f>
        <v>72731092.26</v>
      </c>
      <c r="D1632" s="5" t="n">
        <f aca="false">Balancete!D2</f>
        <v>363710944.84</v>
      </c>
      <c r="E1632" s="5" t="n">
        <f aca="false">Balancete!E2</f>
        <v>367707852.54</v>
      </c>
      <c r="F1632" s="5" t="n">
        <f aca="false">Balancete!F2</f>
        <v>68734184.56</v>
      </c>
    </row>
    <row r="1633" customFormat="false" ht="12.75" hidden="false" customHeight="true" outlineLevel="0" collapsed="false">
      <c r="B1633" s="6" t="s">
        <v>3171</v>
      </c>
      <c r="C1633" s="5" t="n">
        <f aca="false">Balancete!C205</f>
        <v>60921055.72</v>
      </c>
      <c r="D1633" s="5" t="n">
        <f aca="false">Balancete!D205</f>
        <v>105874364.66</v>
      </c>
      <c r="E1633" s="5" t="n">
        <f aca="false">Balancete!E205</f>
        <v>103116390.35</v>
      </c>
      <c r="F1633" s="5" t="n">
        <f aca="false">Balancete!F205</f>
        <v>58163081.41</v>
      </c>
    </row>
    <row r="1634" customFormat="false" ht="12.75" hidden="false" customHeight="true" outlineLevel="0" collapsed="false">
      <c r="B1634" s="6" t="s">
        <v>2627</v>
      </c>
      <c r="C1634" s="5" t="n">
        <f aca="false">Balancete!C1318</f>
        <v>105354920.05</v>
      </c>
      <c r="D1634" s="5" t="n">
        <f aca="false">Balancete!D1318</f>
        <v>0.06</v>
      </c>
      <c r="E1634" s="5" t="n">
        <f aca="false">Balancete!E1318</f>
        <v>55048996.14</v>
      </c>
      <c r="F1634" s="5" t="n">
        <f aca="false">Balancete!F1318</f>
        <v>160403916.13</v>
      </c>
    </row>
    <row r="1635" customFormat="false" ht="12.75" hidden="false" customHeight="true" outlineLevel="0" collapsed="false">
      <c r="B1635" s="6" t="s">
        <v>2741</v>
      </c>
      <c r="C1635" s="5" t="n">
        <f aca="false">Balancete!C1378</f>
        <v>86746861.56</v>
      </c>
      <c r="D1635" s="5" t="n">
        <f aca="false">Balancete!D1378</f>
        <v>55425471.3</v>
      </c>
      <c r="E1635" s="5" t="n">
        <f aca="false">Balancete!E1378</f>
        <v>2978338.55</v>
      </c>
      <c r="F1635" s="5" t="n">
        <f aca="false">Balancete!F1378</f>
        <v>139193994.31</v>
      </c>
    </row>
    <row r="1636" customFormat="false" ht="12.75" hidden="false" customHeight="true" outlineLevel="0" collapsed="false">
      <c r="B1636" s="6" t="s">
        <v>3097</v>
      </c>
      <c r="C1636" s="5" t="n">
        <f aca="false">Balancete!C1566</f>
        <v>6798021.95</v>
      </c>
      <c r="D1636" s="5" t="n">
        <f aca="false">Balancete!D1566</f>
        <v>4132178.94</v>
      </c>
      <c r="E1636" s="5" t="n">
        <f aca="false">Balancete!E1566</f>
        <v>291382.22</v>
      </c>
      <c r="F1636" s="5" t="n">
        <f aca="false">Balancete!F1566</f>
        <v>10638818.67</v>
      </c>
    </row>
    <row r="1637" customFormat="false" ht="12.75" hidden="false" customHeight="true" outlineLevel="0" collapsed="false">
      <c r="B1637" s="6" t="s">
        <v>3172</v>
      </c>
      <c r="C1637" s="6"/>
      <c r="D1637" s="6"/>
      <c r="E1637" s="6"/>
      <c r="F1637" s="7" t="n">
        <f aca="false">(F1634)-(F1635+F1636)</f>
        <v>10571103.1499999</v>
      </c>
    </row>
  </sheetData>
  <printOptions headings="false" gridLines="false" gridLinesSet="true" horizontalCentered="false" verticalCentered="false"/>
  <pageMargins left="0.7875" right="0.7875" top="0.788194444444444" bottom="0.788194444444444" header="0.315277777777778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&amp;L&amp;K000000BALANCETE DE VERIFICAÇÃO
FUNDAÇÃO HOSPITAL SANTA LYDIA
Período: 01/07/2025 a 30/09/2025</oddHeader>
    <oddFooter>&amp;L&amp;K000000Página: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LibreOffice/7.1.6.2$Windows_X86_64 LibreOffice_project/0e133318fcee89abacd6a7d077e292f1145735c3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