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23 C1 2022\Contrato de Gestão 2022\4 Trimestre 2022\4. Fechamento - 4TRI2022\Solicitação - Auditoria Saldo Contrato Gestão\"/>
    </mc:Choice>
  </mc:AlternateContent>
  <xr:revisionPtr revIDLastSave="0" documentId="13_ncr:1_{BE8CA8A6-E520-4751-994E-C751DDD7B7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38" i="1"/>
  <c r="D38" i="1"/>
  <c r="E38" i="1"/>
  <c r="F38" i="1"/>
  <c r="C76" i="1"/>
  <c r="C75" i="1" s="1"/>
  <c r="D76" i="1"/>
  <c r="D75" i="1" s="1"/>
  <c r="E76" i="1"/>
  <c r="E75" i="1" s="1"/>
  <c r="F76" i="1"/>
  <c r="F75" i="1" s="1"/>
  <c r="C83" i="1"/>
  <c r="D83" i="1"/>
  <c r="E83" i="1"/>
  <c r="F83" i="1"/>
  <c r="C110" i="1"/>
  <c r="C109" i="1" s="1"/>
  <c r="D110" i="1"/>
  <c r="D109" i="1" s="1"/>
  <c r="E110" i="1"/>
  <c r="E109" i="1" s="1"/>
  <c r="F110" i="1"/>
  <c r="F109" i="1" s="1"/>
  <c r="C114" i="1"/>
  <c r="C113" i="1" s="1"/>
  <c r="D114" i="1"/>
  <c r="D113" i="1" s="1"/>
  <c r="E114" i="1"/>
  <c r="E113" i="1" s="1"/>
  <c r="F114" i="1"/>
  <c r="F113" i="1" s="1"/>
  <c r="C121" i="1"/>
  <c r="D121" i="1"/>
  <c r="E121" i="1"/>
  <c r="F121" i="1"/>
  <c r="C124" i="1"/>
  <c r="C123" i="1" s="1"/>
  <c r="D124" i="1"/>
  <c r="D123" i="1" s="1"/>
  <c r="E124" i="1"/>
  <c r="E123" i="1" s="1"/>
  <c r="F124" i="1"/>
  <c r="F123" i="1" s="1"/>
  <c r="C129" i="1"/>
  <c r="D129" i="1"/>
  <c r="E129" i="1"/>
  <c r="F129" i="1"/>
  <c r="C132" i="1"/>
  <c r="C131" i="1" s="1"/>
  <c r="D132" i="1"/>
  <c r="D131" i="1" s="1"/>
  <c r="E132" i="1"/>
  <c r="E131" i="1" s="1"/>
  <c r="F132" i="1"/>
  <c r="F131" i="1" s="1"/>
  <c r="C152" i="1"/>
  <c r="C151" i="1" s="1"/>
  <c r="D152" i="1"/>
  <c r="D151" i="1" s="1"/>
  <c r="E152" i="1"/>
  <c r="E151" i="1" s="1"/>
  <c r="F152" i="1"/>
  <c r="F151" i="1" s="1"/>
  <c r="C158" i="1"/>
  <c r="C157" i="1" s="1"/>
  <c r="D158" i="1"/>
  <c r="D157" i="1" s="1"/>
  <c r="E158" i="1"/>
  <c r="E157" i="1" s="1"/>
  <c r="F158" i="1"/>
  <c r="F157" i="1" s="1"/>
  <c r="C161" i="1"/>
  <c r="C160" i="1" s="1"/>
  <c r="D161" i="1"/>
  <c r="D160" i="1" s="1"/>
  <c r="E161" i="1"/>
  <c r="E160" i="1" s="1"/>
  <c r="F161" i="1"/>
  <c r="F160" i="1" s="1"/>
  <c r="C169" i="1"/>
  <c r="D169" i="1"/>
  <c r="E169" i="1"/>
  <c r="F169" i="1"/>
  <c r="C176" i="1"/>
  <c r="D176" i="1"/>
  <c r="E176" i="1"/>
  <c r="F176" i="1"/>
  <c r="C183" i="1"/>
  <c r="D183" i="1"/>
  <c r="E183" i="1"/>
  <c r="F183" i="1"/>
  <c r="C189" i="1"/>
  <c r="D189" i="1"/>
  <c r="E189" i="1"/>
  <c r="F189" i="1"/>
  <c r="C191" i="1"/>
  <c r="D191" i="1"/>
  <c r="E191" i="1"/>
  <c r="F191" i="1"/>
  <c r="C193" i="1"/>
  <c r="D193" i="1"/>
  <c r="E193" i="1"/>
  <c r="F193" i="1"/>
  <c r="C198" i="1"/>
  <c r="C197" i="1" s="1"/>
  <c r="D198" i="1"/>
  <c r="D197" i="1" s="1"/>
  <c r="E198" i="1"/>
  <c r="E197" i="1" s="1"/>
  <c r="F198" i="1"/>
  <c r="F197" i="1" s="1"/>
  <c r="C352" i="1"/>
  <c r="D352" i="1"/>
  <c r="E352" i="1"/>
  <c r="F352" i="1"/>
  <c r="C404" i="1"/>
  <c r="D404" i="1"/>
  <c r="E404" i="1"/>
  <c r="F404" i="1"/>
  <c r="C929" i="1"/>
  <c r="D929" i="1"/>
  <c r="E929" i="1"/>
  <c r="F929" i="1"/>
  <c r="C1039" i="1"/>
  <c r="C1038" i="1" s="1"/>
  <c r="D1039" i="1"/>
  <c r="D1038" i="1" s="1"/>
  <c r="E1039" i="1"/>
  <c r="E1038" i="1" s="1"/>
  <c r="F1039" i="1"/>
  <c r="F1038" i="1" s="1"/>
  <c r="C1045" i="1"/>
  <c r="D1045" i="1"/>
  <c r="E1045" i="1"/>
  <c r="F1045" i="1"/>
  <c r="C1051" i="1"/>
  <c r="D1051" i="1"/>
  <c r="E1051" i="1"/>
  <c r="F1051" i="1"/>
  <c r="C1059" i="1"/>
  <c r="D1059" i="1"/>
  <c r="E1059" i="1"/>
  <c r="F1059" i="1"/>
  <c r="C1073" i="1"/>
  <c r="D1073" i="1"/>
  <c r="E1073" i="1"/>
  <c r="F1073" i="1"/>
  <c r="C1077" i="1"/>
  <c r="C1076" i="1" s="1"/>
  <c r="D1077" i="1"/>
  <c r="D1076" i="1" s="1"/>
  <c r="E1077" i="1"/>
  <c r="E1076" i="1" s="1"/>
  <c r="F1077" i="1"/>
  <c r="F1076" i="1" s="1"/>
  <c r="C1080" i="1"/>
  <c r="D1080" i="1"/>
  <c r="E1080" i="1"/>
  <c r="F1080" i="1"/>
  <c r="C1083" i="1"/>
  <c r="C1082" i="1" s="1"/>
  <c r="D1083" i="1"/>
  <c r="D1082" i="1" s="1"/>
  <c r="E1083" i="1"/>
  <c r="E1082" i="1" s="1"/>
  <c r="F1083" i="1"/>
  <c r="F1082" i="1" s="1"/>
  <c r="C1087" i="1"/>
  <c r="D1087" i="1"/>
  <c r="E1087" i="1"/>
  <c r="F1087" i="1"/>
  <c r="C1094" i="1"/>
  <c r="C1093" i="1" s="1"/>
  <c r="D1094" i="1"/>
  <c r="D1093" i="1" s="1"/>
  <c r="E1094" i="1"/>
  <c r="E1093" i="1" s="1"/>
  <c r="F1094" i="1"/>
  <c r="F1093" i="1" s="1"/>
  <c r="C1111" i="1"/>
  <c r="C1110" i="1" s="1"/>
  <c r="D1111" i="1"/>
  <c r="D1110" i="1" s="1"/>
  <c r="E1111" i="1"/>
  <c r="E1110" i="1" s="1"/>
  <c r="F1111" i="1"/>
  <c r="F1110" i="1" s="1"/>
  <c r="C1115" i="1"/>
  <c r="C1114" i="1" s="1"/>
  <c r="D1115" i="1"/>
  <c r="D1114" i="1" s="1"/>
  <c r="E1115" i="1"/>
  <c r="E1114" i="1" s="1"/>
  <c r="F1115" i="1"/>
  <c r="F1114" i="1" s="1"/>
  <c r="C1120" i="1"/>
  <c r="C1119" i="1" s="1"/>
  <c r="D1120" i="1"/>
  <c r="D1119" i="1" s="1"/>
  <c r="E1120" i="1"/>
  <c r="E1119" i="1" s="1"/>
  <c r="F1120" i="1"/>
  <c r="F1119" i="1" s="1"/>
  <c r="C1124" i="1"/>
  <c r="C1123" i="1" s="1"/>
  <c r="D1124" i="1"/>
  <c r="D1123" i="1" s="1"/>
  <c r="E1124" i="1"/>
  <c r="E1123" i="1" s="1"/>
  <c r="F1124" i="1"/>
  <c r="F1123" i="1" s="1"/>
  <c r="C1129" i="1"/>
  <c r="C1128" i="1" s="1"/>
  <c r="D1129" i="1"/>
  <c r="D1128" i="1" s="1"/>
  <c r="E1129" i="1"/>
  <c r="E1128" i="1" s="1"/>
  <c r="F1129" i="1"/>
  <c r="F1128" i="1" s="1"/>
  <c r="C1137" i="1"/>
  <c r="C1136" i="1" s="1"/>
  <c r="D1137" i="1"/>
  <c r="D1136" i="1" s="1"/>
  <c r="E1137" i="1"/>
  <c r="E1136" i="1" s="1"/>
  <c r="F1137" i="1"/>
  <c r="F1136" i="1" s="1"/>
  <c r="C1142" i="1"/>
  <c r="C1141" i="1" s="1"/>
  <c r="D1142" i="1"/>
  <c r="D1141" i="1" s="1"/>
  <c r="E1142" i="1"/>
  <c r="E1141" i="1" s="1"/>
  <c r="F1142" i="1"/>
  <c r="F1141" i="1" s="1"/>
  <c r="C1145" i="1"/>
  <c r="C1144" i="1" s="1"/>
  <c r="D1145" i="1"/>
  <c r="D1144" i="1" s="1"/>
  <c r="E1145" i="1"/>
  <c r="E1144" i="1" s="1"/>
  <c r="F1145" i="1"/>
  <c r="F1144" i="1" s="1"/>
  <c r="C1167" i="1"/>
  <c r="D1167" i="1"/>
  <c r="E1167" i="1"/>
  <c r="F1167" i="1"/>
  <c r="C1169" i="1"/>
  <c r="D1169" i="1"/>
  <c r="E1169" i="1"/>
  <c r="F1169" i="1"/>
  <c r="C1190" i="1"/>
  <c r="D1190" i="1"/>
  <c r="E1190" i="1"/>
  <c r="F1190" i="1"/>
  <c r="C1194" i="1"/>
  <c r="C1193" i="1" s="1"/>
  <c r="C1192" i="1" s="1"/>
  <c r="D1194" i="1"/>
  <c r="D1193" i="1" s="1"/>
  <c r="D1192" i="1" s="1"/>
  <c r="E1194" i="1"/>
  <c r="E1193" i="1" s="1"/>
  <c r="E1192" i="1" s="1"/>
  <c r="F1194" i="1"/>
  <c r="F1193" i="1" s="1"/>
  <c r="F1192" i="1" s="1"/>
  <c r="C1198" i="1"/>
  <c r="D1198" i="1"/>
  <c r="E1198" i="1"/>
  <c r="F1198" i="1"/>
  <c r="D1201" i="1"/>
  <c r="D1200" i="1" s="1"/>
  <c r="C1202" i="1"/>
  <c r="C1201" i="1" s="1"/>
  <c r="C1200" i="1" s="1"/>
  <c r="D1202" i="1"/>
  <c r="E1202" i="1"/>
  <c r="E1201" i="1" s="1"/>
  <c r="E1200" i="1" s="1"/>
  <c r="F1202" i="1"/>
  <c r="F1201" i="1" s="1"/>
  <c r="F1200" i="1" s="1"/>
  <c r="C1208" i="1"/>
  <c r="C1207" i="1" s="1"/>
  <c r="C1206" i="1" s="1"/>
  <c r="D1208" i="1"/>
  <c r="D1207" i="1" s="1"/>
  <c r="D1206" i="1" s="1"/>
  <c r="E1208" i="1"/>
  <c r="E1207" i="1" s="1"/>
  <c r="E1206" i="1" s="1"/>
  <c r="F1208" i="1"/>
  <c r="F1207" i="1" s="1"/>
  <c r="F1206" i="1" s="1"/>
  <c r="C1213" i="1"/>
  <c r="C1212" i="1" s="1"/>
  <c r="C1211" i="1" s="1"/>
  <c r="D1213" i="1"/>
  <c r="D1212" i="1" s="1"/>
  <c r="D1211" i="1" s="1"/>
  <c r="E1213" i="1"/>
  <c r="E1212" i="1" s="1"/>
  <c r="E1211" i="1" s="1"/>
  <c r="F1213" i="1"/>
  <c r="F1212" i="1" s="1"/>
  <c r="F1211" i="1" s="1"/>
  <c r="C1220" i="1"/>
  <c r="C1219" i="1" s="1"/>
  <c r="C1218" i="1" s="1"/>
  <c r="C1217" i="1" s="1"/>
  <c r="C1387" i="1" s="1"/>
  <c r="D1220" i="1"/>
  <c r="D1219" i="1" s="1"/>
  <c r="E1220" i="1"/>
  <c r="F1220" i="1"/>
  <c r="F1219" i="1" s="1"/>
  <c r="C1251" i="1"/>
  <c r="D1251" i="1"/>
  <c r="E1251" i="1"/>
  <c r="F1251" i="1"/>
  <c r="C1253" i="1"/>
  <c r="D1253" i="1"/>
  <c r="E1253" i="1"/>
  <c r="F1253" i="1"/>
  <c r="C1258" i="1"/>
  <c r="D1258" i="1"/>
  <c r="E1258" i="1"/>
  <c r="F1258" i="1"/>
  <c r="C1280" i="1"/>
  <c r="D1280" i="1"/>
  <c r="E1280" i="1"/>
  <c r="F1280" i="1"/>
  <c r="C1311" i="1"/>
  <c r="D1311" i="1"/>
  <c r="E1311" i="1"/>
  <c r="F1311" i="1"/>
  <c r="C1323" i="1"/>
  <c r="D1323" i="1"/>
  <c r="E1323" i="1"/>
  <c r="F1323" i="1"/>
  <c r="C1327" i="1"/>
  <c r="D1327" i="1"/>
  <c r="E1327" i="1"/>
  <c r="F1327" i="1"/>
  <c r="C1367" i="1"/>
  <c r="D1367" i="1"/>
  <c r="E1367" i="1"/>
  <c r="F1367" i="1"/>
  <c r="E1369" i="1"/>
  <c r="C1370" i="1"/>
  <c r="C1369" i="1" s="1"/>
  <c r="D1370" i="1"/>
  <c r="D1369" i="1" s="1"/>
  <c r="E1370" i="1"/>
  <c r="F1370" i="1"/>
  <c r="F1369" i="1" s="1"/>
  <c r="C1373" i="1"/>
  <c r="D1373" i="1"/>
  <c r="E1373" i="1"/>
  <c r="F1373" i="1"/>
  <c r="E1376" i="1"/>
  <c r="E1375" i="1" s="1"/>
  <c r="C1377" i="1"/>
  <c r="C1376" i="1" s="1"/>
  <c r="C1375" i="1" s="1"/>
  <c r="D1377" i="1"/>
  <c r="D1376" i="1" s="1"/>
  <c r="D1375" i="1" s="1"/>
  <c r="E1377" i="1"/>
  <c r="F1377" i="1"/>
  <c r="F1376" i="1" s="1"/>
  <c r="F1375" i="1" s="1"/>
  <c r="E1219" i="1" l="1"/>
  <c r="E1218" i="1" s="1"/>
  <c r="E1217" i="1" s="1"/>
  <c r="E1387" i="1" s="1"/>
  <c r="C1140" i="1"/>
  <c r="C1139" i="1" s="1"/>
  <c r="C1386" i="1" s="1"/>
  <c r="C1127" i="1"/>
  <c r="C1109" i="1"/>
  <c r="C196" i="1"/>
  <c r="C195" i="1" s="1"/>
  <c r="C1385" i="1" s="1"/>
  <c r="C156" i="1"/>
  <c r="C3" i="1"/>
  <c r="C2" i="1" s="1"/>
  <c r="C1384" i="1" s="1"/>
  <c r="D1218" i="1"/>
  <c r="D1217" i="1" s="1"/>
  <c r="D1387" i="1" s="1"/>
  <c r="F1140" i="1"/>
  <c r="F1139" i="1" s="1"/>
  <c r="F1127" i="1"/>
  <c r="F1109" i="1"/>
  <c r="F196" i="1"/>
  <c r="F156" i="1"/>
  <c r="F3" i="1"/>
  <c r="E1140" i="1"/>
  <c r="E1139" i="1" s="1"/>
  <c r="E1386" i="1" s="1"/>
  <c r="E1127" i="1"/>
  <c r="E1109" i="1"/>
  <c r="E196" i="1"/>
  <c r="E156" i="1"/>
  <c r="E3" i="1"/>
  <c r="F1218" i="1"/>
  <c r="F1217" i="1" s="1"/>
  <c r="F1387" i="1" s="1"/>
  <c r="D1140" i="1"/>
  <c r="D1139" i="1" s="1"/>
  <c r="D1386" i="1" s="1"/>
  <c r="D1127" i="1"/>
  <c r="D1109" i="1"/>
  <c r="D196" i="1"/>
  <c r="D195" i="1" s="1"/>
  <c r="D1385" i="1" s="1"/>
  <c r="D156" i="1"/>
  <c r="D3" i="1"/>
  <c r="D2" i="1" s="1"/>
  <c r="D1384" i="1" s="1"/>
  <c r="F1386" i="1" l="1"/>
  <c r="F1388" i="1"/>
  <c r="E2" i="1"/>
  <c r="E1384" i="1" s="1"/>
  <c r="F195" i="1"/>
  <c r="F1385" i="1" s="1"/>
  <c r="E195" i="1"/>
  <c r="E1385" i="1" s="1"/>
  <c r="F2" i="1"/>
  <c r="F1384" i="1" s="1"/>
</calcChain>
</file>

<file path=xl/sharedStrings.xml><?xml version="1.0" encoding="utf-8"?>
<sst xmlns="http://schemas.openxmlformats.org/spreadsheetml/2006/main" count="2775" uniqueCount="2718">
  <si>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</si>
  <si>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</si>
  <si>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</si>
  <si>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</si>
  <si>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</si>
  <si>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</si>
  <si>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</si>
  <si>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</si>
  <si>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</si>
  <si>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</si>
  <si>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</si>
  <si>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</si>
  <si>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</si>
  <si>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</si>
  <si>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</si>
  <si>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</si>
  <si>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</si>
  <si>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</si>
  <si>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</si>
  <si>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</si>
  <si>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</si>
  <si>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</si>
  <si>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1.1.1.02.020</t>
  </si>
  <si>
    <t>Banco do Brasil C/C 177914-1</t>
  </si>
  <si>
    <t>1.1.1.02.021</t>
  </si>
  <si>
    <t>Banco Santander C/C 13.011302-1 ContaMax</t>
  </si>
  <si>
    <t>1.1.1.02.032</t>
  </si>
  <si>
    <t>Caixa Econômica Federal C/C 901752-6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</si>
  <si>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</si>
  <si>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</si>
  <si>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</si>
  <si>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</si>
  <si>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</si>
  <si>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</si>
  <si>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1.1.1.02.037</t>
  </si>
  <si>
    <t>CEF C/C 903380-7 CG UBDS Central Próprio</t>
  </si>
  <si>
    <t>1.1.1.02.038</t>
  </si>
  <si>
    <t>CEF C/C 903420-0 Emenda</t>
  </si>
  <si>
    <t>1.1.1.02.039</t>
  </si>
  <si>
    <t>CEF C/C 903460-9 CG Cristo R Investiment</t>
  </si>
  <si>
    <t>1.1.1.02.040</t>
  </si>
  <si>
    <t>CEF C/C 903461-7 CG Cristo R. Federal</t>
  </si>
  <si>
    <t>1.1.1.02.045</t>
  </si>
  <si>
    <t>CEF C/C 303-4 CG UPA Norte - Municipal</t>
  </si>
  <si>
    <t>1.1.1.02.046</t>
  </si>
  <si>
    <t>CEF C/C 304-2 CG UPA Norte Mun Invest.</t>
  </si>
  <si>
    <t>1.1.1.02.054</t>
  </si>
  <si>
    <t>CEF C/C 315-8 Emenda Port GM/MS 1393</t>
  </si>
  <si>
    <t>1.1.1.02.058</t>
  </si>
  <si>
    <t>Caixa Econômica Federal C/C 366-2</t>
  </si>
  <si>
    <t>1.1.1.02.060</t>
  </si>
  <si>
    <t>CEF C/C 439-1 CG UPA Oeste - Municipal</t>
  </si>
  <si>
    <t>1.1.1.02.062</t>
  </si>
  <si>
    <t>CEF C/C 491-0 HMFA</t>
  </si>
  <si>
    <t>1.1.1.02.063</t>
  </si>
  <si>
    <t>CEF C/C 597-5 CG UBS QUINTINO</t>
  </si>
  <si>
    <t>1.1.1.02.066</t>
  </si>
  <si>
    <t>CEF C/C 534-7 UPA 13 de Maio Estadual</t>
  </si>
  <si>
    <t>1.1.1.02.067</t>
  </si>
  <si>
    <t>CEF C/C 601-7 UPA OESTE ESTADUAL</t>
  </si>
  <si>
    <t>1.1.1.02.068</t>
  </si>
  <si>
    <t>CEF C/C 572-0 UBS Quintino I Investi</t>
  </si>
  <si>
    <t>1.1.1.02.069</t>
  </si>
  <si>
    <t>CEF C/C 668-8 UBDS Vila Virginia</t>
  </si>
  <si>
    <t>1.1.1.02.070</t>
  </si>
  <si>
    <t>CEF C/C 570-3 HOSPITAL</t>
  </si>
  <si>
    <t>1.1.1.02.071</t>
  </si>
  <si>
    <t>CEF C/C 670-0  UBDS QUINTINO II</t>
  </si>
  <si>
    <t>1.1.1.02.072</t>
  </si>
  <si>
    <t>CEF C/C 744-7 - HSL 121/21 Mun.</t>
  </si>
  <si>
    <t>1.1.1.02.073</t>
  </si>
  <si>
    <t>CEF C/C 745-5 - HSL 121/21 Fed.</t>
  </si>
  <si>
    <t>1.1.1.02.074</t>
  </si>
  <si>
    <t>CEF C/C 725-0 - EMENDA PORT GMMS 1499</t>
  </si>
  <si>
    <t>1.1.1.02.075</t>
  </si>
  <si>
    <t>CEF C/C 822-2 - PORT GM/MS 2.899</t>
  </si>
  <si>
    <t>1.1.1.02.076</t>
  </si>
  <si>
    <t>CEF C/C 899-0 CA4 FEDERAL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</si>
  <si>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</si>
  <si>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</si>
  <si>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</si>
  <si>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</si>
  <si>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</si>
  <si>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</si>
  <si>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</si>
  <si>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</si>
  <si>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1.1.1.03.032</t>
  </si>
  <si>
    <t>Banco Bradesco CDB 333090-7</t>
  </si>
  <si>
    <t>1.1.1.03.037</t>
  </si>
  <si>
    <t>Banco Bradesco Invest Facil 333090-7</t>
  </si>
  <si>
    <t>1.1.1.03.044</t>
  </si>
  <si>
    <t>CEF 901752-6 FIC Giro Emp. RF REF DI LP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</si>
  <si>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</si>
  <si>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</si>
  <si>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</si>
  <si>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</si>
  <si>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</si>
  <si>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</si>
  <si>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1.1.1.03.048</t>
  </si>
  <si>
    <t>CEF 903379-3 FIC Giro UBDS Quintino II</t>
  </si>
  <si>
    <t>1.1.1.03.049</t>
  </si>
  <si>
    <t>CEF 903380-7 FIC Giro UBDS Central</t>
  </si>
  <si>
    <t>1.1.1.03.050</t>
  </si>
  <si>
    <t>CEF 903420-0 FIC Giro Emp. RF REF DI LP</t>
  </si>
  <si>
    <t>1.1.1.03.051</t>
  </si>
  <si>
    <t>CEF 903460-9 FIC Giro Cristo R. Invest.</t>
  </si>
  <si>
    <t>1.1.1.03.052</t>
  </si>
  <si>
    <t>CEF 903461-7 FIC Giro Cristo R. Federal</t>
  </si>
  <si>
    <t>1.1.1.03.057</t>
  </si>
  <si>
    <t>CEF 303-4 FIC Giro UPA Norte - Municipal</t>
  </si>
  <si>
    <t>1.1.1.03.058</t>
  </si>
  <si>
    <t>CEF 304-2 FIC Giro UPA Norte Mun Invest.</t>
  </si>
  <si>
    <t>1.1.1.03.066</t>
  </si>
  <si>
    <t>CEF 315-8 FIC Giro Emp. RF REF DI LP</t>
  </si>
  <si>
    <t>1.1.1.03.071</t>
  </si>
  <si>
    <t>CEF 439-1 FIC Giro UPA Oeste - Municipal</t>
  </si>
  <si>
    <t>1.1.1.03.072</t>
  </si>
  <si>
    <t>CEF 440-5 FIC Giro UPA Oeste Mun Invest.</t>
  </si>
  <si>
    <t>1.1.1.03.073</t>
  </si>
  <si>
    <t>CEF C/C 491-0 HMFA FIC GIRO EMP RF REF</t>
  </si>
  <si>
    <t>1.1.1.03.074</t>
  </si>
  <si>
    <t>CEF 534-7 FIC Giro UPA 13 De Maio - Esta</t>
  </si>
  <si>
    <t>1.1.1.03.075</t>
  </si>
  <si>
    <t>CEF 601-7 FIC Giro MPE REF DI LP Oeste E</t>
  </si>
  <si>
    <t>1.1.1.03.077</t>
  </si>
  <si>
    <t>CEF 624-6 FIC Giro MPE REF DI LP  NORTE</t>
  </si>
  <si>
    <t>1.1.1.03.078</t>
  </si>
  <si>
    <t>CEF 572-0 FIC Giro MPE REF DI LP UBS QUI</t>
  </si>
  <si>
    <t>1.1.1.03.079</t>
  </si>
  <si>
    <t>CEF 597-5 FIC GIRO MEP UBS QUINTINO</t>
  </si>
  <si>
    <t>1.1.1.03.080</t>
  </si>
  <si>
    <t>CEF 668-8 FIC GIRO UBDS Vila Virgínia</t>
  </si>
  <si>
    <t>1.1.1.03.081</t>
  </si>
  <si>
    <t>CEF 670-0 UBDS QUINTINO II FIC GIRO</t>
  </si>
  <si>
    <t>1.1.1.03.082</t>
  </si>
  <si>
    <t>CEF 744-7 FIC GIRO MPE - HSL 121/21 Mun.</t>
  </si>
  <si>
    <t>1.1.1.03.083</t>
  </si>
  <si>
    <t>CEF 745-5 FIC GIRO MPE - HSL 121/21 Fed.</t>
  </si>
  <si>
    <t>1.1.1.03.084</t>
  </si>
  <si>
    <t>CEF 725-0 FIC GIRO MPE EMENDA PORT. 1499</t>
  </si>
  <si>
    <t>1.1.1.03.085</t>
  </si>
  <si>
    <t>Santander 13009265-4 05-22 CDB DI PJ</t>
  </si>
  <si>
    <t>1.1.1.03.087</t>
  </si>
  <si>
    <t>CEF 903378-5 UPA 13 FEDERAL CDB FLX</t>
  </si>
  <si>
    <t>1.1.1.03.089</t>
  </si>
  <si>
    <t>CEF 903377-7 UPA 13 FEDERAL CDB FLX</t>
  </si>
  <si>
    <t>1.1.1.03.090</t>
  </si>
  <si>
    <t>CEF 303-4  UPA NORTE MUNICIPAL CDB FLX</t>
  </si>
  <si>
    <t>1.1.1.03.091</t>
  </si>
  <si>
    <t>CEF 903461-7 CRISTO FEDERAL CDB FLX</t>
  </si>
  <si>
    <t>1.1.1.03.092</t>
  </si>
  <si>
    <t>CEF 597-5 UBS QUINTINO I CDB FLX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</si>
  <si>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</si>
  <si>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</si>
  <si>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</si>
  <si>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</si>
  <si>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</si>
  <si>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</si>
  <si>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1.1.2.01.002</t>
  </si>
  <si>
    <t>SUS - Serviços de Apoio à SMS</t>
  </si>
  <si>
    <t>1.1.2.01.003</t>
  </si>
  <si>
    <t>Contratos de Gestão</t>
  </si>
  <si>
    <t>1.1.2.01.004</t>
  </si>
  <si>
    <t>HM Francisco de Assis - 004 e 022/2020</t>
  </si>
  <si>
    <t>1.1.2.01.005</t>
  </si>
  <si>
    <t>SERERP - 107/2021</t>
  </si>
  <si>
    <t>1.1.2.01.006</t>
  </si>
  <si>
    <t>CA4 - 141/2022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</si>
  <si>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</si>
  <si>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</si>
  <si>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</si>
  <si>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</si>
  <si>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</si>
  <si>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</si>
  <si>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</si>
  <si>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</si>
  <si>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</si>
  <si>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</si>
  <si>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</si>
  <si>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</si>
  <si>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</si>
  <si>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</si>
  <si>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</si>
  <si>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</si>
  <si>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</si>
  <si>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</si>
  <si>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</si>
  <si>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</si>
  <si>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</si>
  <si>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</si>
  <si>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</si>
  <si>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</si>
  <si>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</si>
  <si>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</si>
  <si>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</si>
  <si>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</si>
  <si>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</si>
  <si>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</si>
  <si>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</si>
  <si>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</si>
  <si>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</si>
  <si>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</si>
  <si>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</si>
  <si>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</si>
  <si>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</si>
  <si>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</si>
  <si>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</si>
  <si>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</si>
  <si>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</si>
  <si>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</si>
  <si>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</si>
  <si>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</si>
  <si>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1.1.2.02.057</t>
  </si>
  <si>
    <t>Irmandade De Misericórdia De Monte Alto</t>
  </si>
  <si>
    <t>1.1.2.02.058</t>
  </si>
  <si>
    <t>Life Empresarial Saude Ltda.</t>
  </si>
  <si>
    <t>1.1.2.02.068</t>
  </si>
  <si>
    <t>Coopus Regional Saude</t>
  </si>
  <si>
    <t>1.1.2.02.072</t>
  </si>
  <si>
    <t>Postal Saude - Caixa A.Emp.Correios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</si>
  <si>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</si>
  <si>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</si>
  <si>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</si>
  <si>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</si>
  <si>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</si>
  <si>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</si>
  <si>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</si>
  <si>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</si>
  <si>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</si>
  <si>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</si>
  <si>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</si>
  <si>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</si>
  <si>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</si>
  <si>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</si>
  <si>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</si>
  <si>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</si>
  <si>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</si>
  <si>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</si>
  <si>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</si>
  <si>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</si>
  <si>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1.1.4.01.013</t>
  </si>
  <si>
    <t>(-) PCLD Outros Créditos</t>
  </si>
  <si>
    <t>1.1.4.01.015</t>
  </si>
  <si>
    <t>Multas s/ Contratos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</si>
  <si>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</si>
  <si>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</si>
  <si>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</si>
  <si>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</si>
  <si>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</si>
  <si>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</si>
  <si>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</si>
  <si>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</si>
  <si>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</si>
  <si>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</si>
  <si>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</si>
  <si>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</si>
  <si>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</si>
  <si>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</si>
  <si>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1.1.5.01.006</t>
  </si>
  <si>
    <t>Adiantamento 13. Salário</t>
  </si>
  <si>
    <t>1.1.5.02</t>
  </si>
  <si>
    <t>Vales</t>
  </si>
  <si>
    <t>1.1.5.02.001</t>
  </si>
  <si>
    <t>Vales a colaboradores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</si>
  <si>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</si>
  <si>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</si>
  <si>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</si>
  <si>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</si>
  <si>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</si>
  <si>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</si>
  <si>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</si>
  <si>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</si>
  <si>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</si>
  <si>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</si>
  <si>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</si>
  <si>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</si>
  <si>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</si>
  <si>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</si>
  <si>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1.1.6.01.009</t>
  </si>
  <si>
    <t>Kit Cirurgico</t>
  </si>
  <si>
    <t>1.1.6.01.010</t>
  </si>
  <si>
    <t>Equipamentos Médicos Hospitalares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</si>
  <si>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</si>
  <si>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</si>
  <si>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</si>
  <si>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</si>
  <si>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</si>
  <si>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</si>
  <si>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</si>
  <si>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</si>
  <si>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</si>
  <si>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</si>
  <si>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</si>
  <si>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</si>
  <si>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</si>
  <si>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</si>
  <si>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</si>
  <si>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</si>
  <si>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</si>
  <si>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</si>
  <si>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</si>
  <si>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</si>
  <si>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</si>
  <si>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</si>
  <si>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</si>
  <si>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</si>
  <si>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</si>
  <si>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</si>
  <si>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</si>
  <si>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</si>
  <si>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1.1.7.01.003</t>
  </si>
  <si>
    <t>Aluguel a Apropriar</t>
  </si>
  <si>
    <t>1.1.7.01.004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</si>
  <si>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</si>
  <si>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</si>
  <si>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</si>
  <si>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</si>
  <si>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</si>
  <si>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</si>
  <si>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</si>
  <si>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</si>
  <si>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</si>
  <si>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</si>
  <si>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</si>
  <si>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</si>
  <si>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</si>
  <si>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</si>
  <si>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</si>
  <si>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</si>
  <si>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</si>
  <si>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</si>
  <si>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</si>
  <si>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</si>
  <si>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</si>
  <si>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</si>
  <si>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</si>
  <si>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</si>
  <si>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</si>
  <si>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</si>
  <si>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</si>
  <si>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</si>
  <si>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</si>
  <si>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</si>
  <si>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</si>
  <si>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</si>
  <si>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</si>
  <si>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</si>
  <si>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</si>
  <si>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</si>
  <si>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</si>
  <si>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</si>
  <si>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</si>
  <si>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</si>
  <si>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</si>
  <si>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</si>
  <si>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</si>
  <si>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</si>
  <si>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</si>
  <si>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</si>
  <si>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</si>
  <si>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</si>
  <si>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</si>
  <si>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</si>
  <si>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</si>
  <si>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</si>
  <si>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</si>
  <si>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</si>
  <si>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</si>
  <si>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</si>
  <si>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</si>
  <si>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</si>
  <si>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</si>
  <si>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</si>
  <si>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</si>
  <si>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</si>
  <si>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</si>
  <si>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</si>
  <si>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</si>
  <si>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</si>
  <si>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1.2.3.08</t>
  </si>
  <si>
    <t>Cessão de Uso e Empréstimo de Bens</t>
  </si>
  <si>
    <t>1.2.3.08.001</t>
  </si>
  <si>
    <t>Cessão e Empréstimo de Bens Públicos</t>
  </si>
  <si>
    <t>1.2.4.01</t>
  </si>
  <si>
    <t>Intangíveis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</si>
  <si>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</si>
  <si>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</si>
  <si>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</si>
  <si>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</si>
  <si>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</si>
  <si>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</si>
  <si>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</si>
  <si>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</si>
  <si>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</si>
  <si>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</si>
  <si>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</si>
  <si>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</si>
  <si>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2.1.1.01.002</t>
  </si>
  <si>
    <t>Octa Lab Farmacia Manipulação Eireli EPP</t>
  </si>
  <si>
    <t>2.1.1.01.011</t>
  </si>
  <si>
    <t>Cristalia - Produtos Farm. Ltda.</t>
  </si>
  <si>
    <t>2.1.1.01.012</t>
  </si>
  <si>
    <t>Oncotech Hospitalar Com.Med.Ltda</t>
  </si>
  <si>
    <t>2.1.1.01.013</t>
  </si>
  <si>
    <t>Cirurgica Fernandes Ltda.</t>
  </si>
  <si>
    <t>2.1.1.01.016</t>
  </si>
  <si>
    <t>Cholmed Coml.Hosp.Ltda EPP</t>
  </si>
  <si>
    <t>2.1.1.01.017</t>
  </si>
  <si>
    <t>Max Medical Com de Prod Med Hosp.Ltda</t>
  </si>
  <si>
    <t>2.1.1.01.019</t>
  </si>
  <si>
    <t>Farmacia Homeopatica Homeocenter</t>
  </si>
  <si>
    <t>2.1.1.01.031</t>
  </si>
  <si>
    <t>Gigante Recém Nascido Ind. Com.R.</t>
  </si>
  <si>
    <t>2.1.1.01.036</t>
  </si>
  <si>
    <t>Cirurgica Sta Cruz Com Prod Hosp</t>
  </si>
  <si>
    <t>2.1.1.01.042</t>
  </si>
  <si>
    <t>Posto De Serviços Maravilha</t>
  </si>
  <si>
    <t>2.1.1.01.044</t>
  </si>
  <si>
    <t>Laboratório B. Braun S/A</t>
  </si>
  <si>
    <t>2.1.1.01.050</t>
  </si>
  <si>
    <t>Baroni &amp; Fabbri Comercio De Produto N.</t>
  </si>
  <si>
    <t>2.1.1.01.052</t>
  </si>
  <si>
    <t>Nacional Comercial Hospitalar Ltda.</t>
  </si>
  <si>
    <t>2.1.1.01.063</t>
  </si>
  <si>
    <t>TCM Comercio De Produtos Nutric. Ltda.</t>
  </si>
  <si>
    <t>2.1.1.01.067</t>
  </si>
  <si>
    <t>White Martins Gases Industriais Ltda</t>
  </si>
  <si>
    <t>2.1.1.01.072</t>
  </si>
  <si>
    <t>Alimentos Portioli Ltda.</t>
  </si>
  <si>
    <t>2.1.1.01.075</t>
  </si>
  <si>
    <t>Guiduli Materiais Construções</t>
  </si>
  <si>
    <t>2.1.1.01.078</t>
  </si>
  <si>
    <t>Patton - Comercio De Ferragens E Mat.Ele</t>
  </si>
  <si>
    <t>2.1.1.01.087</t>
  </si>
  <si>
    <t>Injectcenter Manipulação Produto</t>
  </si>
  <si>
    <t>2.1.1.01.092</t>
  </si>
  <si>
    <t>Dimebras Comercial Hospitalar Ltda.</t>
  </si>
  <si>
    <t>2.1.1.01.116</t>
  </si>
  <si>
    <t>Servimed  Comercial Ltda.</t>
  </si>
  <si>
    <t>2.1.1.01.118</t>
  </si>
  <si>
    <t>Borges &amp; Fazzio</t>
  </si>
  <si>
    <t>2.1.1.01.123</t>
  </si>
  <si>
    <t>Alves &amp; Siqueira Ltda</t>
  </si>
  <si>
    <t>2.1.1.01.125</t>
  </si>
  <si>
    <t>Presentes Pedrazzi</t>
  </si>
  <si>
    <t>2.1.1.01.128</t>
  </si>
  <si>
    <t>Unimed Nordeste</t>
  </si>
  <si>
    <t>2.1.1.01.132</t>
  </si>
  <si>
    <t>Haoxi Equipamentos Médicos Hospitalares</t>
  </si>
  <si>
    <t>2.1.1.01.140</t>
  </si>
  <si>
    <t>Expressa Distribuidora De Med.</t>
  </si>
  <si>
    <t>2.1.1.01.148</t>
  </si>
  <si>
    <t>Humanutri</t>
  </si>
  <si>
    <t>2.1.1.01.166</t>
  </si>
  <si>
    <t>Cirurgica Ribeirão Preto</t>
  </si>
  <si>
    <t>2.1.1.01.170</t>
  </si>
  <si>
    <t>Ademir Fernando Correa- Me</t>
  </si>
  <si>
    <t>2.1.1.01.178</t>
  </si>
  <si>
    <t>U Pace Comercial De Parafusos Ltda</t>
  </si>
  <si>
    <t>2.1.1.01.184</t>
  </si>
  <si>
    <t>Biocon - Diagnóstica Ind. e Com. Ltda</t>
  </si>
  <si>
    <t>2.1.1.01.187</t>
  </si>
  <si>
    <t>Casa Do Açougueiro De Rib. Preto Ltda.</t>
  </si>
  <si>
    <t>2.1.1.01.193</t>
  </si>
  <si>
    <t>Avenida Materiais Para Construção Ltda.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</si>
  <si>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</si>
  <si>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</si>
  <si>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</si>
  <si>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</si>
  <si>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</si>
  <si>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</si>
  <si>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</si>
  <si>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</si>
  <si>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2.1.1.01.214</t>
  </si>
  <si>
    <t>União Química Farmacêutica Nacional S/a</t>
  </si>
  <si>
    <t>2.1.1.01.228</t>
  </si>
  <si>
    <t>Viviane Ambrosio Arcolino - ME</t>
  </si>
  <si>
    <t>2.1.1.01.231</t>
  </si>
  <si>
    <t>Vida Com. e Distrib. de Artigos Laborat.</t>
  </si>
  <si>
    <t>2.1.1.01.250</t>
  </si>
  <si>
    <t>ACS Medical Produtos Hospitalares Ltda.</t>
  </si>
  <si>
    <t>2.1.1.01.260</t>
  </si>
  <si>
    <t>Rispel Distribuidora</t>
  </si>
  <si>
    <t>2.1.1.01.263</t>
  </si>
  <si>
    <t>Indústria De Máq. Para Plásticos IMAP Lt</t>
  </si>
  <si>
    <t>2.1.1.01.276</t>
  </si>
  <si>
    <t>Dimastec - Gestão de Ponto e Acesso</t>
  </si>
  <si>
    <t>2.1.1.01.279</t>
  </si>
  <si>
    <t>Expressmedical Com. Atac. E Varejo Ltda</t>
  </si>
  <si>
    <t>2.1.1.01.283</t>
  </si>
  <si>
    <t>Oncorio Dist. Med. Ltda. EPP</t>
  </si>
  <si>
    <t>2.1.1.01.284</t>
  </si>
  <si>
    <t>Biotec Produtos Hospitalares LTDA</t>
  </si>
  <si>
    <t>2.1.1.01.288</t>
  </si>
  <si>
    <t>Dobber Com. E Representações Ltda.</t>
  </si>
  <si>
    <t>2.1.1.01.291</t>
  </si>
  <si>
    <t>Konimagem Comercial Ltda.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</si>
  <si>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</si>
  <si>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</si>
  <si>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</si>
  <si>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</si>
  <si>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</si>
  <si>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</si>
  <si>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2.1.1.01.305</t>
  </si>
  <si>
    <t>Los Angeles Artigos De Proteção Ltda - M</t>
  </si>
  <si>
    <t>2.1.1.01.311</t>
  </si>
  <si>
    <t>Libema Produtos Hospitalares LTDA - EPP</t>
  </si>
  <si>
    <t>2.1.1.01.312</t>
  </si>
  <si>
    <t>Maria Cristina Ferezin EPP</t>
  </si>
  <si>
    <t>2.1.1.01.315</t>
  </si>
  <si>
    <t>Nutri Arthi Comercial Ltda - ME</t>
  </si>
  <si>
    <t>2.1.1.01.317</t>
  </si>
  <si>
    <t>Sodrogas Distr. Med. Mat. Medico-Hosp. L</t>
  </si>
  <si>
    <t>2.1.1.01.326</t>
  </si>
  <si>
    <t>Eurofarma Laboratorios Ltda.</t>
  </si>
  <si>
    <t>2.1.1.01.334</t>
  </si>
  <si>
    <t>Sulmedic Com. de Medicamentos LTDA</t>
  </si>
  <si>
    <t>2.1.1.01.339</t>
  </si>
  <si>
    <t>Rosana Da Silva Com. De Curtinas E Persi</t>
  </si>
  <si>
    <t>2.1.1.01.357</t>
  </si>
  <si>
    <t>Andrei Publicações Med. Farmac. E Tecnic</t>
  </si>
  <si>
    <t>2.1.1.01.365</t>
  </si>
  <si>
    <t>Drogavida Comercial De Drogas Ltda.</t>
  </si>
  <si>
    <t>2.1.1.01.366</t>
  </si>
  <si>
    <t>Ad Instrumentos Cirurgicos Ltda. - ME</t>
  </si>
  <si>
    <t>2.1.1.01.369</t>
  </si>
  <si>
    <t>Supermed Com. E Imp. De Prod. Med. E Hos</t>
  </si>
  <si>
    <t>2.1.1.01.374</t>
  </si>
  <si>
    <t>CM Medicamentos Especiais Ltda.</t>
  </si>
  <si>
    <t>2.1.1.01.382</t>
  </si>
  <si>
    <t>Eletrica Brasilia RP Eireli</t>
  </si>
  <si>
    <t>2.1.1.01.384</t>
  </si>
  <si>
    <t>Injex - Indústria Cirúrgica LTDA</t>
  </si>
  <si>
    <t>2.1.1.01.410</t>
  </si>
  <si>
    <t>L.A.R. Comercio De Prod. De Hig. E Servi</t>
  </si>
  <si>
    <t>2.1.1.01.412</t>
  </si>
  <si>
    <t>Caçola Embalagens Ltda.</t>
  </si>
  <si>
    <t>2.1.1.01.415</t>
  </si>
  <si>
    <t>MRA Comercio De Intrumentos Eletronicos</t>
  </si>
  <si>
    <t>2.1.1.01.425</t>
  </si>
  <si>
    <t>Cirúrgica São José Ltda</t>
  </si>
  <si>
    <t>2.1.1.01.428</t>
  </si>
  <si>
    <t>Neve Ind. Com. de Prod. Cirúrgicos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</si>
  <si>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</si>
  <si>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</si>
  <si>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</si>
  <si>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</si>
  <si>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</si>
  <si>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</si>
  <si>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</si>
  <si>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</si>
  <si>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2.1.1.01.444</t>
  </si>
  <si>
    <t>Farmaconn Ltda</t>
  </si>
  <si>
    <t>2.1.1.01.448</t>
  </si>
  <si>
    <t>De Pauli Com. Repr. Import. Expor.</t>
  </si>
  <si>
    <t>2.1.1.01.451</t>
  </si>
  <si>
    <t>Sist. De Sevi. R.B. Quality Com. De Emb.</t>
  </si>
  <si>
    <t>2.1.1.01.455</t>
  </si>
  <si>
    <t>Tetraelec Manutenção Industria Ltda. ME</t>
  </si>
  <si>
    <t>2.1.1.01.461</t>
  </si>
  <si>
    <t>Crismed Comercial Hospitalar LTDA</t>
  </si>
  <si>
    <t>2.1.1.01.463</t>
  </si>
  <si>
    <t>Soma/SP Produtos Hospitalares Ltda</t>
  </si>
  <si>
    <t>2.1.1.01.474</t>
  </si>
  <si>
    <t>Repress Distribuidora Ltda.</t>
  </si>
  <si>
    <t>2.1.1.01.475</t>
  </si>
  <si>
    <t>Profarma Specialty S.A</t>
  </si>
  <si>
    <t>2.1.1.01.477</t>
  </si>
  <si>
    <t>Farma Vision Distribuidora Medicamentos</t>
  </si>
  <si>
    <t>2.1.1.01.490</t>
  </si>
  <si>
    <t>Labor Import Com Imp Exp Ltda</t>
  </si>
  <si>
    <t>2.1.1.01.491</t>
  </si>
  <si>
    <t>Bioline Comercial Ltda.</t>
  </si>
  <si>
    <t>2.1.1.01.510</t>
  </si>
  <si>
    <t>Nova Hospitalar Com e Imp de Prod Hosp</t>
  </si>
  <si>
    <t>2.1.1.01.511</t>
  </si>
  <si>
    <t>Cirurgica Brasil Coml. Imp. Ltda.</t>
  </si>
  <si>
    <t>2.1.1.01.514</t>
  </si>
  <si>
    <t>M. P. Comercio de Materiais Hospitalares</t>
  </si>
  <si>
    <t>2.1.1.01.526</t>
  </si>
  <si>
    <t>Hdl Log. Hosp. Ltda.</t>
  </si>
  <si>
    <t>2.1.1.01.533</t>
  </si>
  <si>
    <t>H.D.C Comercial Ltda- ME</t>
  </si>
  <si>
    <t>2.1.1.01.543</t>
  </si>
  <si>
    <t>Polar Fix Ind E Com De Prod Hosp Ltda</t>
  </si>
  <si>
    <t>2.1.1.01.561</t>
  </si>
  <si>
    <t>Antibioticos do Brasil Ltda.</t>
  </si>
  <si>
    <t>2.1.1.01.576</t>
  </si>
  <si>
    <t>Comércio de Carimbos Sticca Ltda. - ME</t>
  </si>
  <si>
    <t>2.1.1.01.578</t>
  </si>
  <si>
    <t>Welldone Assistencia Laboratorial Eireli</t>
  </si>
  <si>
    <t>2.1.1.01.579</t>
  </si>
  <si>
    <t>Biomedical Equipamento Prod.</t>
  </si>
  <si>
    <t>2.1.1.01.587</t>
  </si>
  <si>
    <t>Lumar Com. de Produtos Farmacêutica Ltda</t>
  </si>
  <si>
    <t>2.1.1.01.589</t>
  </si>
  <si>
    <t>Drogaria São Paulo S.A.</t>
  </si>
  <si>
    <t>2.1.1.01.591</t>
  </si>
  <si>
    <t>Com. de Ferragens Pires Martins Imp. Exp</t>
  </si>
  <si>
    <t>2.1.1.01.593</t>
  </si>
  <si>
    <t>Rosangela Guimaraes Tavares ME</t>
  </si>
  <si>
    <t>2.1.1.01.600</t>
  </si>
  <si>
    <t>Astra Farma Comercio de Mat. ME</t>
  </si>
  <si>
    <t>2.1.1.01.603</t>
  </si>
  <si>
    <t>Farmater Medicamentos Ltda</t>
  </si>
  <si>
    <t>2.1.1.01.604</t>
  </si>
  <si>
    <t>Medicor Produtos Hospitalares Ltda</t>
  </si>
  <si>
    <t>2.1.1.01.633</t>
  </si>
  <si>
    <t>Silmag Brasil Produtos Médicos Ltda</t>
  </si>
  <si>
    <t>2.1.1.01.635</t>
  </si>
  <si>
    <t>Aurobindo Pharma Ind. Farmaceutica Ltda.</t>
  </si>
  <si>
    <t>2.1.1.01.645</t>
  </si>
  <si>
    <t>Medicamental Distribuidora Ltda.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</si>
  <si>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</si>
  <si>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</si>
  <si>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</si>
  <si>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</si>
  <si>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</si>
  <si>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</si>
  <si>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</si>
  <si>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</si>
  <si>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</si>
  <si>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</si>
  <si>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2.1.1.01.701</t>
  </si>
  <si>
    <t>Axmed Equip.Med.Hosp.Ltda EPP</t>
  </si>
  <si>
    <t>2.1.1.01.702</t>
  </si>
  <si>
    <t>Werbran Distribuidora de Medicamentos Lt</t>
  </si>
  <si>
    <t>2.1.1.01.715</t>
  </si>
  <si>
    <t>Anbioton Importadora Ltda</t>
  </si>
  <si>
    <t>2.1.1.01.732</t>
  </si>
  <si>
    <t>Diamante Com. de Tintas Ltda</t>
  </si>
  <si>
    <t>2.1.1.01.735</t>
  </si>
  <si>
    <t>Kalunga Com. e Ind. Grafica LTDA</t>
  </si>
  <si>
    <t>2.1.1.01.739</t>
  </si>
  <si>
    <t>Ribeirão Com. Tecidos para Decoração</t>
  </si>
  <si>
    <t>2.1.1.01.741</t>
  </si>
  <si>
    <t>Baba Materiais p/ Construção Ltda</t>
  </si>
  <si>
    <t>2.1.1.01.742</t>
  </si>
  <si>
    <t>Madeireira Ribeirao Preto Ltda</t>
  </si>
  <si>
    <t>2.1.1.01.756</t>
  </si>
  <si>
    <t>Drogan Drogarias Ltda (Drogão Super)</t>
  </si>
  <si>
    <t>2.1.1.01.760</t>
  </si>
  <si>
    <t>Politec Importação e Comercio Ltda</t>
  </si>
  <si>
    <t>2.1.1.01.772</t>
  </si>
  <si>
    <t>Perin e Cia Ltda</t>
  </si>
  <si>
    <t>2.1.1.01.774</t>
  </si>
  <si>
    <t>S.J.Prod.Quimicos Ltda</t>
  </si>
  <si>
    <t>2.1.1.01.778</t>
  </si>
  <si>
    <t>N.Baldin Descartaveis ME</t>
  </si>
  <si>
    <t>2.1.1.01.779</t>
  </si>
  <si>
    <t>Riaade Suprimentos Medicos Ltda</t>
  </si>
  <si>
    <t>2.1.1.01.783</t>
  </si>
  <si>
    <t>Sonia Regina Gomes Barbosa Me</t>
  </si>
  <si>
    <t>2.1.1.01.785</t>
  </si>
  <si>
    <t>CDM Com Mat Medico Hosp Ltda</t>
  </si>
  <si>
    <t>2.1.1.01.787</t>
  </si>
  <si>
    <t>Isalain Distrib. Prod. Alimenticios Ltda</t>
  </si>
  <si>
    <t>2.1.1.01.803</t>
  </si>
  <si>
    <t>Spider Tecnologia Ind.Com.Ltda</t>
  </si>
  <si>
    <t>2.1.1.01.813</t>
  </si>
  <si>
    <t>Doce Festa Ribeirão Rrod Alimenticios Lt</t>
  </si>
  <si>
    <t>2.1.1.01.819</t>
  </si>
  <si>
    <t>Casa da Borracha Ribeiropretana Ltda</t>
  </si>
  <si>
    <t>2.1.1.01.839</t>
  </si>
  <si>
    <t>Marcos Roberto Ferreira Bispo - ME</t>
  </si>
  <si>
    <t>2.1.1.01.852</t>
  </si>
  <si>
    <t>Medical Farma Produtos Farmaceuticos</t>
  </si>
  <si>
    <t>2.1.1.01.853</t>
  </si>
  <si>
    <t>Raia Drogasil S.A (Ribeirão Preto)</t>
  </si>
  <si>
    <t>2.1.1.01.857</t>
  </si>
  <si>
    <t>Paulo Carneiro de Lucena -ME</t>
  </si>
  <si>
    <t>2.1.1.01.868</t>
  </si>
  <si>
    <t>Halex Istar Ind Farmacêutica Ltda</t>
  </si>
  <si>
    <t>2.1.1.01.876</t>
  </si>
  <si>
    <t>Ticket Etiquestas Adesivas Ltda</t>
  </si>
  <si>
    <t>2.1.1.01.898</t>
  </si>
  <si>
    <t>All Solutions Medical Prod. Med. Hosp.</t>
  </si>
  <si>
    <t>2.1.1.01.899</t>
  </si>
  <si>
    <t>Belive Comércio de Prod. Hosp. LTDA EPP</t>
  </si>
  <si>
    <t>2.1.1.01.902</t>
  </si>
  <si>
    <t>Lumiar Health Builders Equip. Hosp. LTDA</t>
  </si>
  <si>
    <t>2.1.1.01.909</t>
  </si>
  <si>
    <t>Hirai Ind. e Com. de Produtos LTDA</t>
  </si>
  <si>
    <t>2.1.1.01.914</t>
  </si>
  <si>
    <t>Medi House Ind. Com. Prod. Cir. Hosp.</t>
  </si>
  <si>
    <t>2.1.1.01.919</t>
  </si>
  <si>
    <t>Viva Produtos Hospitalares LTDA</t>
  </si>
  <si>
    <t>2.1.1.01.923</t>
  </si>
  <si>
    <t>Acacia Comércio de Medicamentos LTDA</t>
  </si>
  <si>
    <t>2.1.1.01.924</t>
  </si>
  <si>
    <t>Bivimed Com. de Equip. Méd. LTDA ME</t>
  </si>
  <si>
    <t>2.1.1.01.926</t>
  </si>
  <si>
    <t>D.E. Ferreira Mat. Hidr. Rei dos Reparos</t>
  </si>
  <si>
    <t>2.1.1.01.928</t>
  </si>
  <si>
    <t>Dina Aparecida C. S. ME - Armarinhos</t>
  </si>
  <si>
    <t>2.1.1.01.939</t>
  </si>
  <si>
    <t>Olidef CZ Ind. Ap. Hosp. LTDA</t>
  </si>
  <si>
    <t>2.1.1.01.947</t>
  </si>
  <si>
    <t>Newmed Produtos para Saúde LTDA</t>
  </si>
  <si>
    <t>2.1.1.01.959</t>
  </si>
  <si>
    <t>Diag Solution Artigos Médicos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</si>
  <si>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</si>
  <si>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</si>
  <si>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</si>
  <si>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</si>
  <si>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</si>
  <si>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</si>
  <si>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</si>
  <si>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</si>
  <si>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</si>
  <si>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</si>
  <si>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</si>
  <si>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</si>
  <si>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</si>
  <si>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</si>
  <si>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</si>
  <si>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</si>
  <si>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</si>
  <si>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</si>
  <si>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</si>
  <si>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</si>
  <si>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</si>
  <si>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</si>
  <si>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2.1.1.02.264</t>
  </si>
  <si>
    <t>Janaina Boldrini Franca</t>
  </si>
  <si>
    <t>2.1.1.02.274</t>
  </si>
  <si>
    <t>Gustavo Antonio Neppelenbroek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</si>
  <si>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</si>
  <si>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</si>
  <si>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</si>
  <si>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</si>
  <si>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</si>
  <si>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</si>
  <si>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</si>
  <si>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</si>
  <si>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</si>
  <si>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</si>
  <si>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</si>
  <si>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</si>
  <si>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</si>
  <si>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</si>
  <si>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</si>
  <si>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</si>
  <si>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</si>
  <si>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</si>
  <si>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</si>
  <si>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</si>
  <si>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</si>
  <si>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</si>
  <si>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</si>
  <si>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</si>
  <si>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</si>
  <si>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</si>
  <si>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</si>
  <si>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</si>
  <si>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</si>
  <si>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</si>
  <si>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2.1.1.02.567</t>
  </si>
  <si>
    <t>Rosa Maria Lamenha Nogueira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</si>
  <si>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</si>
  <si>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</si>
  <si>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</si>
  <si>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</si>
  <si>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</si>
  <si>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</si>
  <si>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</si>
  <si>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</si>
  <si>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2.1.1.02.616</t>
  </si>
  <si>
    <t>Beatriz Gon Perez Nardoque</t>
  </si>
  <si>
    <t>2.1.1.02.619</t>
  </si>
  <si>
    <t>Beatriz Tosetto Nogueira</t>
  </si>
  <si>
    <t>2.1.1.02.620</t>
  </si>
  <si>
    <t>Patricia Abrahão Bezzan</t>
  </si>
  <si>
    <t>2.1.1.02.621</t>
  </si>
  <si>
    <t>Raquel Tereza Q. Fogaça Giovannette</t>
  </si>
  <si>
    <t>2.1.1.02.622</t>
  </si>
  <si>
    <t>Celiane Machado Souza</t>
  </si>
  <si>
    <t>2.1.1.02.623</t>
  </si>
  <si>
    <t>Allana Campos Alves</t>
  </si>
  <si>
    <t>2.1.1.02.624</t>
  </si>
  <si>
    <t>Ana Laura V. Martins</t>
  </si>
  <si>
    <t>2.1.1.02.625</t>
  </si>
  <si>
    <t>Maria Alzira Amancio da Silva</t>
  </si>
  <si>
    <t>2.1.1.02.626</t>
  </si>
  <si>
    <t>Fernanda Cristina Kremer Santos</t>
  </si>
  <si>
    <t>2.1.1.02.627</t>
  </si>
  <si>
    <t>Henrique Chain de Oliveira</t>
  </si>
  <si>
    <t>2.1.1.02.917</t>
  </si>
  <si>
    <t>Camila Silva Delgado</t>
  </si>
  <si>
    <t>2.1.1.02.918</t>
  </si>
  <si>
    <t>Izabella Conte</t>
  </si>
  <si>
    <t>2.1.1.02.919</t>
  </si>
  <si>
    <t>Daniel Augusto Pace Santos</t>
  </si>
  <si>
    <t>2.1.1.02.920</t>
  </si>
  <si>
    <t>Helena Lopes Werner</t>
  </si>
  <si>
    <t>2.1.1.02.921</t>
  </si>
  <si>
    <t>Julia Vaughn Vieira da Costa</t>
  </si>
  <si>
    <t>2.1.1.02.922</t>
  </si>
  <si>
    <t>Deborah Batista de Sant'anna</t>
  </si>
  <si>
    <t>2.1.1.02.923</t>
  </si>
  <si>
    <t>Stephanie Zago Geraldino</t>
  </si>
  <si>
    <t>2.1.1.02.924</t>
  </si>
  <si>
    <t>Marcella Adalida Suassuna Barbosa</t>
  </si>
  <si>
    <t>2.1.1.02.925</t>
  </si>
  <si>
    <t>Danielly Gaspareti dos Santos</t>
  </si>
  <si>
    <t>2.1.1.02.926</t>
  </si>
  <si>
    <t>Maria Clara Rosa Nascimento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</si>
  <si>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</si>
  <si>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</si>
  <si>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</si>
  <si>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</si>
  <si>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</si>
  <si>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</si>
  <si>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</si>
  <si>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</si>
  <si>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</si>
  <si>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</si>
  <si>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</si>
  <si>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</si>
  <si>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</si>
  <si>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</si>
  <si>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</si>
  <si>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</si>
  <si>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</si>
  <si>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</si>
  <si>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</si>
  <si>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</si>
  <si>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</si>
  <si>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</si>
  <si>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</si>
  <si>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</si>
  <si>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</si>
  <si>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</si>
  <si>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</si>
  <si>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</si>
  <si>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</si>
  <si>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</si>
  <si>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</si>
  <si>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</si>
  <si>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</si>
  <si>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</si>
  <si>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</si>
  <si>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</si>
  <si>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</si>
  <si>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</si>
  <si>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</si>
  <si>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</si>
  <si>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</si>
  <si>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</si>
  <si>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</si>
  <si>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</si>
  <si>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</si>
  <si>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</si>
  <si>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</si>
  <si>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</si>
  <si>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</si>
  <si>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</si>
  <si>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</si>
  <si>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</si>
  <si>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2.1.1.03.080</t>
  </si>
  <si>
    <t>Cecalf Consultório Médico S/S</t>
  </si>
  <si>
    <t>2.1.1.03.094</t>
  </si>
  <si>
    <t>Barbi &amp; Graça S/S</t>
  </si>
  <si>
    <t>2.1.1.03.095</t>
  </si>
  <si>
    <t>Preserve-se Prestação De Serviços Médico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</si>
  <si>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</si>
  <si>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</si>
  <si>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</si>
  <si>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</si>
  <si>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</si>
  <si>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</si>
  <si>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</si>
  <si>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</si>
  <si>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</si>
  <si>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</si>
  <si>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</si>
  <si>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</si>
  <si>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</si>
  <si>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</si>
  <si>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</si>
  <si>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</si>
  <si>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</si>
  <si>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</si>
  <si>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</si>
  <si>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</si>
  <si>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</si>
  <si>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</si>
  <si>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2.1.1.03.150</t>
  </si>
  <si>
    <t>PR de Oliveira Clínica Médica LTDA EPP</t>
  </si>
  <si>
    <t>2.1.1.03.161</t>
  </si>
  <si>
    <t>HL Serviços Médicos LTDA ME</t>
  </si>
  <si>
    <t>2.1.1.03.162</t>
  </si>
  <si>
    <t>Fujihara &amp; Aguiar Serviços Médicos LTDA</t>
  </si>
  <si>
    <t>2.1.1.03.163</t>
  </si>
  <si>
    <t>Clínica Von Sehn Ltda</t>
  </si>
  <si>
    <t>2.1.1.03.167</t>
  </si>
  <si>
    <t>Martins &amp; Martins Serviços Médicos LTDA</t>
  </si>
  <si>
    <t>2.1.1.03.169</t>
  </si>
  <si>
    <t>Viviane Adachi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</si>
  <si>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</si>
  <si>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</si>
  <si>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</si>
  <si>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</si>
  <si>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</si>
  <si>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</si>
  <si>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2.1.1.03.177</t>
  </si>
  <si>
    <t>Mikami &amp; Kato Serviços Médicos LTDA</t>
  </si>
  <si>
    <t>2.1.1.03.179</t>
  </si>
  <si>
    <t>Escuta Fonoaudiologia LTDA</t>
  </si>
  <si>
    <t>2.1.1.03.185</t>
  </si>
  <si>
    <t>R &amp; R Médicos Associados S/C LTDA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</si>
  <si>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</si>
  <si>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</si>
  <si>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</si>
  <si>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</si>
  <si>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</si>
  <si>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</si>
  <si>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</si>
  <si>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</si>
  <si>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</si>
  <si>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</si>
  <si>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</si>
  <si>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</si>
  <si>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2.1.1.03.209</t>
  </si>
  <si>
    <t>Luca Vilela Clínica Médica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</si>
  <si>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</si>
  <si>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</si>
  <si>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</si>
  <si>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</si>
  <si>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</si>
  <si>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</si>
  <si>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</si>
  <si>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</si>
  <si>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2.1.1.03.220</t>
  </si>
  <si>
    <t>Denise Guedes de Mello EIRELI</t>
  </si>
  <si>
    <t>2.1.1.03.221</t>
  </si>
  <si>
    <t>Scandiuzzi e Berno LTDA</t>
  </si>
  <si>
    <t>2.1.1.03.225</t>
  </si>
  <si>
    <t>VITORIA DA SILVA SERVIÇOS MEDICOS LTDA</t>
  </si>
  <si>
    <t>2.1.1.03.240</t>
  </si>
  <si>
    <t>Bibbo &amp; Bibbo Serv. Méd. Hosp. LTDA</t>
  </si>
  <si>
    <t>2.1.1.03.249</t>
  </si>
  <si>
    <t>LF Sousa Serviços Médicos EIRELI</t>
  </si>
  <si>
    <t>2.1.1.03.259</t>
  </si>
  <si>
    <t>CAMERP Centro de Atend Med de RP Ltda</t>
  </si>
  <si>
    <t>2.1.1.03.266</t>
  </si>
  <si>
    <t>Mario Henrique Tomazella Eireli</t>
  </si>
  <si>
    <t>2.1.1.03.272</t>
  </si>
  <si>
    <t>FAL Clinica Médica Eireli</t>
  </si>
  <si>
    <t>2.1.1.03.273</t>
  </si>
  <si>
    <t>Camila Picelli Fernandes - ME</t>
  </si>
  <si>
    <t>2.1.1.03.278</t>
  </si>
  <si>
    <t>RF Cury Telemedicina Consult. Neurof.</t>
  </si>
  <si>
    <t>2.1.1.03.279</t>
  </si>
  <si>
    <t>Kosaki &amp; Muniz Clínica Médica LTDA ME</t>
  </si>
  <si>
    <t>2.1.1.03.298</t>
  </si>
  <si>
    <t>GMED Saúde EIRELI - ME</t>
  </si>
  <si>
    <t>2.1.1.03.300</t>
  </si>
  <si>
    <t>Clínica Med. Castilho e Cardoso S/S Ltda</t>
  </si>
  <si>
    <t>2.1.1.03.306</t>
  </si>
  <si>
    <t>Sorrentino &amp; Mendes Clinica Medica Ltda.</t>
  </si>
  <si>
    <t>2.1.1.03.312</t>
  </si>
  <si>
    <t>Thais França Araujo Eireli</t>
  </si>
  <si>
    <t>2.1.1.03.318</t>
  </si>
  <si>
    <t>Norbiato Serviços Medicos Ltda</t>
  </si>
  <si>
    <t>2.1.1.03.322</t>
  </si>
  <si>
    <t>Christiano dos Santos Junior</t>
  </si>
  <si>
    <t>2.1.1.03.323</t>
  </si>
  <si>
    <t>Pamplona Serv. Med. Ltda</t>
  </si>
  <si>
    <t>2.1.1.03.327</t>
  </si>
  <si>
    <t>SOUZA &amp; MENDONÇA Serv. Med. Ltda - ME</t>
  </si>
  <si>
    <t>2.1.1.03.329</t>
  </si>
  <si>
    <t>Rassi &amp; Maia Serviços Médicos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</si>
  <si>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</si>
  <si>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</si>
  <si>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</si>
  <si>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</si>
  <si>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</si>
  <si>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</si>
  <si>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2.1.1.03.347</t>
  </si>
  <si>
    <t>C.F. Furlan Clin. Méd. S/S LTDA</t>
  </si>
  <si>
    <t>2.1.1.03.354</t>
  </si>
  <si>
    <t>F &amp; F Serviços Cardiológicos S/S LTDA</t>
  </si>
  <si>
    <t>2.1.1.03.357</t>
  </si>
  <si>
    <t>AM Beraldo Serviços Médicos LTDA ME</t>
  </si>
  <si>
    <t>2.1.1.03.358</t>
  </si>
  <si>
    <t>L B F Serviços Médicos EIRELI</t>
  </si>
  <si>
    <t>2.1.1.03.359</t>
  </si>
  <si>
    <t>Rufato &amp; Sales S/S LTDA ME</t>
  </si>
  <si>
    <t>2.1.1.03.361</t>
  </si>
  <si>
    <t>Molinari Clínica Médica EIRELI</t>
  </si>
  <si>
    <t>2.1.1.03.363</t>
  </si>
  <si>
    <t>REDONDO &amp; CIA SERVIÇOS MEDICOS LTDA</t>
  </si>
  <si>
    <t>2.1.1.03.367</t>
  </si>
  <si>
    <t>Pienezza Serv. Med. Assess. Gest. LTDA</t>
  </si>
  <si>
    <t>2.1.1.03.368</t>
  </si>
  <si>
    <t>Victoria Dias Serv. Med. S/S</t>
  </si>
  <si>
    <t>2.1.1.03.370</t>
  </si>
  <si>
    <t>Alessi &amp; Rosati Serv. Med. S/S</t>
  </si>
  <si>
    <t>2.1.1.03.371</t>
  </si>
  <si>
    <t>Clin. Med. Louzada Moura LTDA</t>
  </si>
  <si>
    <t>2.1.1.03.374</t>
  </si>
  <si>
    <t>Faria &amp; Guimarães Serv. Méd. LTDA</t>
  </si>
  <si>
    <t>2.1.1.03.376</t>
  </si>
  <si>
    <t>Panazzolo Oliveira e Cia. LTDA</t>
  </si>
  <si>
    <t>2.1.1.03.377</t>
  </si>
  <si>
    <t>Iwashita &amp; Tacola Serviços Médicos LTDA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</si>
  <si>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</si>
  <si>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</si>
  <si>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</si>
  <si>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</si>
  <si>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</si>
  <si>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</si>
  <si>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</si>
  <si>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</si>
  <si>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2.1.1.03.401</t>
  </si>
  <si>
    <t>Alcantara Serviços Médicos LTDA</t>
  </si>
  <si>
    <t>2.1.1.03.408</t>
  </si>
  <si>
    <t>Sebba &amp; Vega Pneum. e Endosc. Resp. S/S</t>
  </si>
  <si>
    <t>2.1.1.03.411</t>
  </si>
  <si>
    <t>Lemes Medicina e Gestao Hospitalar Ltda</t>
  </si>
  <si>
    <t>2.1.1.03.412</t>
  </si>
  <si>
    <t>DGP Serviços Médicos LTDA</t>
  </si>
  <si>
    <t>2.1.1.03.414</t>
  </si>
  <si>
    <t>Oliveira Braga RP Serviços Medicos Ltda</t>
  </si>
  <si>
    <t>2.1.1.03.416</t>
  </si>
  <si>
    <t>Clín. Méd. Saggiorato e Saggiorato LTDA</t>
  </si>
  <si>
    <t>2.1.1.03.421</t>
  </si>
  <si>
    <t>Barbara Freitas de Oliveira Eireli</t>
  </si>
  <si>
    <t>2.1.1.03.423</t>
  </si>
  <si>
    <t>P Jabali Saude Eireli</t>
  </si>
  <si>
    <t>2.1.1.03.424</t>
  </si>
  <si>
    <t>Clinica Med Dra Mariana Teixeira Dezem</t>
  </si>
  <si>
    <t>2.1.1.03.425</t>
  </si>
  <si>
    <t>Techcapital Diag &amp; Equip Med Hosp Ltda</t>
  </si>
  <si>
    <t>2.1.1.03.427</t>
  </si>
  <si>
    <t>M C P Saito Medicina Integrada</t>
  </si>
  <si>
    <t>2.1.1.03.428</t>
  </si>
  <si>
    <t>Luiza Zapparoli Eireli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</si>
  <si>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</si>
  <si>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</si>
  <si>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</si>
  <si>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</si>
  <si>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</si>
  <si>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</si>
  <si>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2.1.1.03.432</t>
  </si>
  <si>
    <t>Daniel Arces Serv. Méd. e Nutricionais</t>
  </si>
  <si>
    <t>2.1.1.03.434</t>
  </si>
  <si>
    <t>H.C.I. - Hemod. e Cardio. Invasiva S/S</t>
  </si>
  <si>
    <t>2.1.1.03.435</t>
  </si>
  <si>
    <t>Scorsolin Clinica Medica Ltda</t>
  </si>
  <si>
    <t>2.1.1.03.436</t>
  </si>
  <si>
    <t>JNV Serviços Médicos LTDA</t>
  </si>
  <si>
    <t>2.1.1.03.437</t>
  </si>
  <si>
    <t>Clínica Médica Giachetto EIRELI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</si>
  <si>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</si>
  <si>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</si>
  <si>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</si>
  <si>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</si>
  <si>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</si>
  <si>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</si>
  <si>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2.1.1.03.447</t>
  </si>
  <si>
    <t>Mayco Custodio dos Reis Serviços Médicos</t>
  </si>
  <si>
    <t>2.1.1.03.449</t>
  </si>
  <si>
    <t>Urbano Scarparo Serviços Médicos Ltda</t>
  </si>
  <si>
    <t>2.1.1.03.451</t>
  </si>
  <si>
    <t>Guilmo &amp; Guilmo Ltda</t>
  </si>
  <si>
    <t>2.1.1.03.452</t>
  </si>
  <si>
    <t>Aline Prudente Saude - Eireli</t>
  </si>
  <si>
    <t>2.1.1.03.453</t>
  </si>
  <si>
    <t>MBLM Serviços Medicos Ltda</t>
  </si>
  <si>
    <t>2.1.1.03.454</t>
  </si>
  <si>
    <t>Hoffmann &amp; Hoffman Medicos Associados</t>
  </si>
  <si>
    <t>2.1.1.03.455</t>
  </si>
  <si>
    <t>Versiani Aguiar Serviços Medicos Ltda</t>
  </si>
  <si>
    <t>2.1.1.03.459</t>
  </si>
  <si>
    <t>Clinica Lelis e Packer Ltda.</t>
  </si>
  <si>
    <t>2.1.1.03.460</t>
  </si>
  <si>
    <t>Marcel Lopes de Freitas Seviços Medicos</t>
  </si>
  <si>
    <t>2.1.1.03.461</t>
  </si>
  <si>
    <t>Renata Haikal Serviços Medicos Eireli</t>
  </si>
  <si>
    <t>2.1.1.03.462</t>
  </si>
  <si>
    <t>Motta e Medeiros de Castro Serv. Med.</t>
  </si>
  <si>
    <t>2.1.1.03.463</t>
  </si>
  <si>
    <t>Mvs Serviços Medicos Ltda</t>
  </si>
  <si>
    <t>2.1.1.03.468</t>
  </si>
  <si>
    <t>T.Casimiro Serviços Médicos Ltda</t>
  </si>
  <si>
    <t>2.1.1.03.471</t>
  </si>
  <si>
    <t>Clinical Pediatric Ltda</t>
  </si>
  <si>
    <t>2.1.1.03.472</t>
  </si>
  <si>
    <t>S. Pironel Serviços Médicos Ltda</t>
  </si>
  <si>
    <t>2.1.1.03.473</t>
  </si>
  <si>
    <t>Fabiano Carmanhan Ferrante Eireli</t>
  </si>
  <si>
    <t>2.1.1.03.474</t>
  </si>
  <si>
    <t>SENERP - Serv de Nefrologia de Rib Preto</t>
  </si>
  <si>
    <t>2.1.1.03.475</t>
  </si>
  <si>
    <t>Bruna Queiroz Amaral Eireli</t>
  </si>
  <si>
    <t>2.1.1.03.476</t>
  </si>
  <si>
    <t>Angela Filomena Devito &amp; Cia Ltda</t>
  </si>
  <si>
    <t>2.1.1.03.478</t>
  </si>
  <si>
    <t>Prestadoras de Servicos Medicos HF Ltda</t>
  </si>
  <si>
    <t>2.1.1.03.479</t>
  </si>
  <si>
    <t>Marcela C Marquezani Ferreira Eireli</t>
  </si>
  <si>
    <t>2.1.1.03.484</t>
  </si>
  <si>
    <t>Natalia Albino Garcia Eireli</t>
  </si>
  <si>
    <t>2.1.1.03.489</t>
  </si>
  <si>
    <t>Chini Serviços Medicos Ltda</t>
  </si>
  <si>
    <t>2.1.1.03.491</t>
  </si>
  <si>
    <t>Baruffi Med Eireli</t>
  </si>
  <si>
    <t>2.1.1.03.494</t>
  </si>
  <si>
    <t>Clinica Medica Oliver Ltda</t>
  </si>
  <si>
    <t>2.1.1.03.499</t>
  </si>
  <si>
    <t>Flaviano Santana de Paula Eireli</t>
  </si>
  <si>
    <t>2.1.1.03.500</t>
  </si>
  <si>
    <t>De Paula Ribeiro Serviços Medicos Eireli</t>
  </si>
  <si>
    <t>2.1.1.03.505</t>
  </si>
  <si>
    <t>Agra e Ferreira Infecto Ltda</t>
  </si>
  <si>
    <t>2.1.1.03.510</t>
  </si>
  <si>
    <t>Jcarvalho Saude Ltda</t>
  </si>
  <si>
    <t>2.1.1.03.511</t>
  </si>
  <si>
    <t>Scandiuzzi Clinica Medica S/S</t>
  </si>
  <si>
    <t>2.1.1.03.512</t>
  </si>
  <si>
    <t>Aleantonio Serviços Medicos Ltda</t>
  </si>
  <si>
    <t>2.1.1.03.516</t>
  </si>
  <si>
    <t>Dorneles Saud Serviços Médicos Ltda</t>
  </si>
  <si>
    <t>2.1.1.03.517</t>
  </si>
  <si>
    <t>Giovanna Flavia Bin de Souza Ltda</t>
  </si>
  <si>
    <t>2.1.1.03.518</t>
  </si>
  <si>
    <t>CLINICA MEDICA ARAUJO FREITAS LTDA</t>
  </si>
  <si>
    <t>2.1.1.03.519</t>
  </si>
  <si>
    <t>Instituto Médico Dr Manoel Britto Brugos</t>
  </si>
  <si>
    <t>2.1.1.03.521</t>
  </si>
  <si>
    <t>Mendes Silveira Serviços Médicos Ltda</t>
  </si>
  <si>
    <t>2.1.1.03.523</t>
  </si>
  <si>
    <t>Zibiani Santana Saúde Ltda</t>
  </si>
  <si>
    <t>2.1.1.03.525</t>
  </si>
  <si>
    <t>Brm Serviços Médicos Ltda</t>
  </si>
  <si>
    <t>2.1.1.03.526</t>
  </si>
  <si>
    <t>Francisco Kallas Serviços Médicos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</si>
  <si>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</si>
  <si>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</si>
  <si>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</si>
  <si>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</si>
  <si>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</si>
  <si>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</si>
  <si>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2.1.1.03.533</t>
  </si>
  <si>
    <t>TS Prestadoras de Serviços Médicos Ltda</t>
  </si>
  <si>
    <t>2.1.1.03.540</t>
  </si>
  <si>
    <t>L m Bacelar Serviços Médicos Ltda</t>
  </si>
  <si>
    <t>2.1.1.03.542</t>
  </si>
  <si>
    <t>Belguerand e Dantas Serviços Méd Ltda</t>
  </si>
  <si>
    <t>2.1.1.03.543</t>
  </si>
  <si>
    <t>Lavipe Saúde Ltda</t>
  </si>
  <si>
    <t>2.1.1.03.544</t>
  </si>
  <si>
    <t>Bali Serviços Médicos Ltda</t>
  </si>
  <si>
    <t>2.1.1.03.546</t>
  </si>
  <si>
    <t>Constantino Serviços Médicos Eireli</t>
  </si>
  <si>
    <t>2.1.1.03.548</t>
  </si>
  <si>
    <t>Up Prestadora de Serviços Médicos Ltda</t>
  </si>
  <si>
    <t>2.1.1.03.549</t>
  </si>
  <si>
    <t>D C Mesquita Serviços Médicos Ltda</t>
  </si>
  <si>
    <t>2.1.1.03.551</t>
  </si>
  <si>
    <t>Eduarda Abduch Sanches e Serv. Méd. Ltda</t>
  </si>
  <si>
    <t>2.1.1.03.552</t>
  </si>
  <si>
    <t>Pedro Naufal Serviços Médicos Ltda</t>
  </si>
  <si>
    <t>2.1.1.03.553</t>
  </si>
  <si>
    <t>Lara Cecilio Serviços Médicos Ltda</t>
  </si>
  <si>
    <t>2.1.1.03.554</t>
  </si>
  <si>
    <t>Clinica Médica JF Ltda</t>
  </si>
  <si>
    <t>2.1.1.03.555</t>
  </si>
  <si>
    <t>Medprime Ribeirao Serviços Médicos Ltda</t>
  </si>
  <si>
    <t>2.1.1.03.556</t>
  </si>
  <si>
    <t>GD Serviços Médico LTDA</t>
  </si>
  <si>
    <t>2.1.1.03.557</t>
  </si>
  <si>
    <t>TGL Serviços Médicos Ltda</t>
  </si>
  <si>
    <t>2.1.1.03.558</t>
  </si>
  <si>
    <t>IGM Serviços Médicos Ltda</t>
  </si>
  <si>
    <t>2.1.1.03.559</t>
  </si>
  <si>
    <t>Motta Jafelice Serviços Médicos Ltda</t>
  </si>
  <si>
    <t>2.1.1.03.562</t>
  </si>
  <si>
    <t>River Med Serviços Médicos Ltda</t>
  </si>
  <si>
    <t>2.1.1.03.563</t>
  </si>
  <si>
    <t>E. Saab Medicina Integrativa Ltda</t>
  </si>
  <si>
    <t>2.1.1.03.564</t>
  </si>
  <si>
    <t>CN Serviços Médicos Ltda</t>
  </si>
  <si>
    <t>2.1.1.03.565</t>
  </si>
  <si>
    <t>Nogueira Barros Clinica Medica S/S Ltda</t>
  </si>
  <si>
    <t>2.1.1.03.567</t>
  </si>
  <si>
    <t>Silvestre &amp; Cardin Serviços Médicos Ltda</t>
  </si>
  <si>
    <t>2.1.1.03.569</t>
  </si>
  <si>
    <t>LBB Serviços Médicos Ltda</t>
  </si>
  <si>
    <t>2.1.1.03.571</t>
  </si>
  <si>
    <t>Jose Alencar de Sousa Seg Serv Med Ltda</t>
  </si>
  <si>
    <t>2.1.1.03.572</t>
  </si>
  <si>
    <t>G M Sisti Serviços Médicos Ltda</t>
  </si>
  <si>
    <t>2.1.1.03.574</t>
  </si>
  <si>
    <t>Carramona Gonçalves Serviços Méd Ltda</t>
  </si>
  <si>
    <t>2.1.1.03.575</t>
  </si>
  <si>
    <t>Acmoraes Prestadora de Serv Médicos Ltda</t>
  </si>
  <si>
    <t>2.1.1.03.576</t>
  </si>
  <si>
    <t>Rabello &amp; Tacconi Serviços Médicos Ltda</t>
  </si>
  <si>
    <t>2.1.1.03.577</t>
  </si>
  <si>
    <t>Pvms Prestadora de Serviços Médicos Ltda</t>
  </si>
  <si>
    <t>2.1.1.03.578</t>
  </si>
  <si>
    <t>Melo Serviços Médicos e Sáude Ltda</t>
  </si>
  <si>
    <t>2.1.1.03.580</t>
  </si>
  <si>
    <t>M. V. Serviços Administrativos Ltda</t>
  </si>
  <si>
    <t>2.1.1.03.583</t>
  </si>
  <si>
    <t>Sapientiae Soluções Médicas Ltda</t>
  </si>
  <si>
    <t>2.1.1.03.585</t>
  </si>
  <si>
    <t>Br Santos Serviços Médicos Ltda</t>
  </si>
  <si>
    <t>2.1.1.03.587</t>
  </si>
  <si>
    <t>Nunes e Cardoso Serviços Médicos Ltda</t>
  </si>
  <si>
    <t>2.1.1.03.588</t>
  </si>
  <si>
    <t>Hrs Clinica Médica Ltda</t>
  </si>
  <si>
    <t>2.1.1.03.589</t>
  </si>
  <si>
    <t>Erika Keiko Misugi Clinica Médica Eireli</t>
  </si>
  <si>
    <t>2.1.1.03.591</t>
  </si>
  <si>
    <t>Clinica Médica Nunes - Eireli</t>
  </si>
  <si>
    <t>2.1.1.03.592</t>
  </si>
  <si>
    <t>São Francisco Sist de Saúde Soc Emp Ltda</t>
  </si>
  <si>
    <t>2.1.1.03.593</t>
  </si>
  <si>
    <t>D.O Prestadora de Serviços Médicos Ltda</t>
  </si>
  <si>
    <t>2.1.1.03.596</t>
  </si>
  <si>
    <t>Muhammad e Silva Serviços Médicos Ltda</t>
  </si>
  <si>
    <t>2.1.1.03.599</t>
  </si>
  <si>
    <t>L. C. de Araujo Atividade Medica Ltda</t>
  </si>
  <si>
    <t>2.1.1.03.600</t>
  </si>
  <si>
    <t>Varussa Claro Serviços Médicos Ltda</t>
  </si>
  <si>
    <t>2.1.1.03.602</t>
  </si>
  <si>
    <t>Castro Serviços Médicos LTDA</t>
  </si>
  <si>
    <t>2.1.1.03.606</t>
  </si>
  <si>
    <t>Mariana Morato Oliveira Dias Eireli</t>
  </si>
  <si>
    <t>2.1.1.03.608</t>
  </si>
  <si>
    <t>Lacerda &amp; Buzzatto LTDA</t>
  </si>
  <si>
    <t>2.1.1.03.610</t>
  </si>
  <si>
    <t>Clín. Méd. Dra Nayara Michieleto LTDA ME</t>
  </si>
  <si>
    <t>2.1.1.03.611</t>
  </si>
  <si>
    <t>Garotti Atendimento e Serv. Méd. LTDA</t>
  </si>
  <si>
    <t>2.1.1.03.612</t>
  </si>
  <si>
    <t>Med Bighetti Prest. Serv. Méd. LTDA</t>
  </si>
  <si>
    <t>2.1.1.03.614</t>
  </si>
  <si>
    <t>Egj Clínica Médica LTDA</t>
  </si>
  <si>
    <t>2.1.1.03.615</t>
  </si>
  <si>
    <t>Clínica Médica HS S/s</t>
  </si>
  <si>
    <t>2.1.1.03.616</t>
  </si>
  <si>
    <t>Bastos da Cunha Médicos Associados</t>
  </si>
  <si>
    <t>2.1.1.03.618</t>
  </si>
  <si>
    <t>Stracieri Serviços Médicos S/s</t>
  </si>
  <si>
    <t>2.1.1.03.619</t>
  </si>
  <si>
    <t>Ibrahim Neto Serviços Médicos LTDA</t>
  </si>
  <si>
    <t>2.1.1.03.620</t>
  </si>
  <si>
    <t>FMB Serviços Médicos LTDA</t>
  </si>
  <si>
    <t>2.1.1.03.621</t>
  </si>
  <si>
    <t>Vitta Medicina Integrativa LTDA</t>
  </si>
  <si>
    <t>2.1.1.03.622</t>
  </si>
  <si>
    <t>Victolo &amp; Garcia Serv. Méd. LTDA</t>
  </si>
  <si>
    <t>2.1.1.03.625</t>
  </si>
  <si>
    <t>Neuro Desenvolvimento Clínica Médica</t>
  </si>
  <si>
    <t>2.1.1.03.627</t>
  </si>
  <si>
    <t>L.S.G Serviços Médicos Ltda</t>
  </si>
  <si>
    <t>2.1.1.03.629</t>
  </si>
  <si>
    <t>Brenno Vasconcelos Faria Serv. Med. Ltda</t>
  </si>
  <si>
    <t>2.1.1.03.631</t>
  </si>
  <si>
    <t>ANDRESSA M. GIORJAO &amp; CIA LTDA</t>
  </si>
  <si>
    <t>2.1.1.03.639</t>
  </si>
  <si>
    <t>L.L.A Lopes Serviços Médicos Ltda</t>
  </si>
  <si>
    <t>2.1.1.03.640</t>
  </si>
  <si>
    <t>Gahelpa Serviços Médicos Ltda</t>
  </si>
  <si>
    <t>2.1.1.03.642</t>
  </si>
  <si>
    <t>D.H.M.S Serviços Médicos Ltda</t>
  </si>
  <si>
    <t>2.1.1.03.646</t>
  </si>
  <si>
    <t>FPM Serviços Médicos Ltda</t>
  </si>
  <si>
    <t>2.1.1.03.649</t>
  </si>
  <si>
    <t>Carpe Vita Serviços Médicos Ltda</t>
  </si>
  <si>
    <t>2.1.1.03.650</t>
  </si>
  <si>
    <t>Prest. de Serviços Medicos CP Campos Ltd</t>
  </si>
  <si>
    <t>2.1.1.03.651</t>
  </si>
  <si>
    <t>LAIS FELIX BATISTA LTDA</t>
  </si>
  <si>
    <t>2.1.1.03.652</t>
  </si>
  <si>
    <t>Clinica Méd. Stofel Matoso Ltda</t>
  </si>
  <si>
    <t>2.1.1.03.653</t>
  </si>
  <si>
    <t>M M Saude Ltda</t>
  </si>
  <si>
    <t>2.1.1.03.655</t>
  </si>
  <si>
    <t>Igor Alves Serviços Médicos Ltda</t>
  </si>
  <si>
    <t>2.1.1.03.658</t>
  </si>
  <si>
    <t>Cardiograficos Med. Diagnostica Eireli</t>
  </si>
  <si>
    <t>2.1.1.03.659</t>
  </si>
  <si>
    <t>Lfg Prestadora de Serviços Medicos LTDA</t>
  </si>
  <si>
    <t>2.1.1.03.660</t>
  </si>
  <si>
    <t>Maeda Serviços Médicos Ltda</t>
  </si>
  <si>
    <t>2.1.1.03.662</t>
  </si>
  <si>
    <t>SCA Serviços Médicos S/S Ltda</t>
  </si>
  <si>
    <t>2.1.1.03.663</t>
  </si>
  <si>
    <t>Respalmed Ltda</t>
  </si>
  <si>
    <t>2.1.1.03.666</t>
  </si>
  <si>
    <t>ML Prestadora de Serviços Médicos Ltda</t>
  </si>
  <si>
    <t>2.1.1.03.668</t>
  </si>
  <si>
    <t>M Ferro Serviços Médicos Ltda</t>
  </si>
  <si>
    <t>2.1.1.03.670</t>
  </si>
  <si>
    <t>Othocare Prestação de Ser. Med. S/S</t>
  </si>
  <si>
    <t>2.1.1.03.671</t>
  </si>
  <si>
    <t>GKM Cassola Serviços Médicos Ltda</t>
  </si>
  <si>
    <t>2.1.1.03.672</t>
  </si>
  <si>
    <t>Susana Maria Bueno</t>
  </si>
  <si>
    <t>2.1.1.03.673</t>
  </si>
  <si>
    <t>MFMF MEDCO EIRELI</t>
  </si>
  <si>
    <t>2.1.1.03.674</t>
  </si>
  <si>
    <t>Llm Serviços Médicos Ltda</t>
  </si>
  <si>
    <t>2.1.1.03.675</t>
  </si>
  <si>
    <t>Samuel Farah Ser. Médicos Eirelli</t>
  </si>
  <si>
    <t>2.1.1.03.676</t>
  </si>
  <si>
    <t>Melo &amp; Carvalho Assistencia Médica Ltda</t>
  </si>
  <si>
    <t>2.1.1.03.679</t>
  </si>
  <si>
    <t>VMG Serviços Medicos Ltda</t>
  </si>
  <si>
    <t>2.1.1.03.680</t>
  </si>
  <si>
    <t>FZN Serviços Medicos Ltda</t>
  </si>
  <si>
    <t>2.1.1.03.682</t>
  </si>
  <si>
    <t>João Paulo Fernandes Prata Me</t>
  </si>
  <si>
    <t>2.1.1.03.683</t>
  </si>
  <si>
    <t>Frederico Antonio Berbetz Eireli</t>
  </si>
  <si>
    <t>2.1.1.03.684</t>
  </si>
  <si>
    <t>R T Serviços Medicos Ltda</t>
  </si>
  <si>
    <t>2.1.1.03.685</t>
  </si>
  <si>
    <t>Joenck &amp; Castro Serviços Medicos SS Ltda</t>
  </si>
  <si>
    <t>2.1.1.03.687</t>
  </si>
  <si>
    <t>PCS Serviços Medicos Ltda</t>
  </si>
  <si>
    <t>2.1.1.03.690</t>
  </si>
  <si>
    <t>Antonini Serviços Medicos Ltda</t>
  </si>
  <si>
    <t>2.1.1.03.691</t>
  </si>
  <si>
    <t>Graciela Rocha Merino</t>
  </si>
  <si>
    <t>2.1.1.03.692</t>
  </si>
  <si>
    <t>GRCS Serviços Medicos Ltda</t>
  </si>
  <si>
    <t>2.1.1.03.693</t>
  </si>
  <si>
    <t>RSJMED Serviços Medicos Ltda</t>
  </si>
  <si>
    <t>2.1.1.03.694</t>
  </si>
  <si>
    <t>Borges de Oliveira Serviços Medicos Ltda</t>
  </si>
  <si>
    <t>2.1.1.03.695</t>
  </si>
  <si>
    <t>Cayo Felipe Rezende Clinica Medica ME</t>
  </si>
  <si>
    <t>2.1.1.03.696</t>
  </si>
  <si>
    <t>J. D. Clinic Serviços Medicos Ltda</t>
  </si>
  <si>
    <t>2.1.1.03.697</t>
  </si>
  <si>
    <t>Camargo &amp; Costa Serviços Medicos Ltda.</t>
  </si>
  <si>
    <t>2.1.1.03.698</t>
  </si>
  <si>
    <t>Coutinho &amp; Shimamura Serv. Medicos Ltda</t>
  </si>
  <si>
    <t>2.1.1.03.700</t>
  </si>
  <si>
    <t>Daniele Almeida Serviços Medicos Ltda.</t>
  </si>
  <si>
    <t>2.1.1.03.701</t>
  </si>
  <si>
    <t>Arraes Saude Eireli</t>
  </si>
  <si>
    <t>2.1.1.03.702</t>
  </si>
  <si>
    <t>I M Prestadora de Serviços Medicos Ltda</t>
  </si>
  <si>
    <t>2.1.1.03.703</t>
  </si>
  <si>
    <t>Saude &amp; Vida Serviços Medicos Ltda</t>
  </si>
  <si>
    <t>2.1.1.03.706</t>
  </si>
  <si>
    <t>Vitoria Carvalho Medicina Ltda</t>
  </si>
  <si>
    <t>2.1.1.03.707</t>
  </si>
  <si>
    <t>Cesar Augusto de Avilla Miranda</t>
  </si>
  <si>
    <t>2.1.1.03.708</t>
  </si>
  <si>
    <t>D &amp; C Salutem Serviços Médicos Ltda</t>
  </si>
  <si>
    <t>2.1.1.03.709</t>
  </si>
  <si>
    <t>Infinity Serviços Médicos Ltda</t>
  </si>
  <si>
    <t>2.1.1.03.710</t>
  </si>
  <si>
    <t>Isadora Raineri Sgarbi Ltda</t>
  </si>
  <si>
    <t>2.1.1.03.711</t>
  </si>
  <si>
    <t>Luciana Moraes dos Santos Serv.Med. Ltda</t>
  </si>
  <si>
    <t>2.1.1.03.712</t>
  </si>
  <si>
    <t>Marina Soccal da Silva Ltda</t>
  </si>
  <si>
    <t>2.1.1.03.714</t>
  </si>
  <si>
    <t>PT de Souza Serviços Médicos Eireli</t>
  </si>
  <si>
    <t>2.1.1.03.715</t>
  </si>
  <si>
    <t>MP Serviços Médicos Ltda</t>
  </si>
  <si>
    <t>2.1.1.03.716</t>
  </si>
  <si>
    <t>Yuri Takata Clinica Médica Eireli</t>
  </si>
  <si>
    <t>2.1.1.03.717</t>
  </si>
  <si>
    <t>Nrfranco Serviços Médicos Ltda</t>
  </si>
  <si>
    <t>2.1.1.03.721</t>
  </si>
  <si>
    <t>Fujisan Cen. de Hemot. e Hemato do Ceara</t>
  </si>
  <si>
    <t>2.1.1.03.722</t>
  </si>
  <si>
    <t>A Maestri Serviços Médicos Ltda.</t>
  </si>
  <si>
    <t>2.1.1.03.723</t>
  </si>
  <si>
    <t>Mafla Serviços Médicos Ltda</t>
  </si>
  <si>
    <t>2.1.1.03.724</t>
  </si>
  <si>
    <t>Vieira de Andrade Serviços Médicos Ltda</t>
  </si>
  <si>
    <t>2.1.1.03.725</t>
  </si>
  <si>
    <t>Kameoka Serviços Médicos Ltda</t>
  </si>
  <si>
    <t>2.1.1.03.726</t>
  </si>
  <si>
    <t>Gabriela Bissoli Serviços Médicos Ltda</t>
  </si>
  <si>
    <t>2.1.1.03.727</t>
  </si>
  <si>
    <t>Puccini &amp; Trindade Serviços Médicos Ltda</t>
  </si>
  <si>
    <t>2.1.1.03.729</t>
  </si>
  <si>
    <t>HV Morais Serviços Médicos Ltda</t>
  </si>
  <si>
    <t>2.1.1.03.730</t>
  </si>
  <si>
    <t>Roque Ness Assistencia Médica Ltda</t>
  </si>
  <si>
    <t>2.1.1.03.731</t>
  </si>
  <si>
    <t>KOM Serviços Médicos Ltda</t>
  </si>
  <si>
    <t>2.1.1.03.732</t>
  </si>
  <si>
    <t>FMN Serviços Médicos Ltda</t>
  </si>
  <si>
    <t>2.1.1.03.733</t>
  </si>
  <si>
    <t>Marcus Silveira Serviços Médicos Ltda</t>
  </si>
  <si>
    <t>2.1.1.03.734</t>
  </si>
  <si>
    <t>MPP Serviços Médicos Ltda</t>
  </si>
  <si>
    <t>2.1.1.03.735</t>
  </si>
  <si>
    <t>MMG Serviços Médicos Ltda</t>
  </si>
  <si>
    <t>2.1.1.03.736</t>
  </si>
  <si>
    <t>Nafre Serviços Médicos Ltda</t>
  </si>
  <si>
    <t>2.1.1.03.737</t>
  </si>
  <si>
    <t>Regina de Almeida Franchetto Ltda</t>
  </si>
  <si>
    <t>2.1.1.03.738</t>
  </si>
  <si>
    <t>RPS Serviços Médicos Ltda</t>
  </si>
  <si>
    <t>2.1.1.03.740</t>
  </si>
  <si>
    <t>PB Serviços Médicos e Hospitalares Ltda</t>
  </si>
  <si>
    <t>2.1.1.03.741</t>
  </si>
  <si>
    <t>Css Prestadora de Serviços Medicos  Ltda</t>
  </si>
  <si>
    <t>2.1.1.03.742</t>
  </si>
  <si>
    <t>LCE Faria Saude Ltda</t>
  </si>
  <si>
    <t>2.1.1.03.743</t>
  </si>
  <si>
    <t>H &amp;  C LIMA - SERVIÇOS MÉDICOS LTDA</t>
  </si>
  <si>
    <t>2.1.1.03.744</t>
  </si>
  <si>
    <t>RF SAUDE LTDA</t>
  </si>
  <si>
    <t>2.1.1.03.745</t>
  </si>
  <si>
    <t>STAINER SERVIÇOS MÉDICOS LTDA</t>
  </si>
  <si>
    <t>2.1.1.03.746</t>
  </si>
  <si>
    <t>STEFHANIE ZORZIN LTDA</t>
  </si>
  <si>
    <t>2.1.1.03.747</t>
  </si>
  <si>
    <t>PRIETO MARTINS SERVIÇOS MEDICOS LTDA</t>
  </si>
  <si>
    <t>2.1.1.03.748</t>
  </si>
  <si>
    <t>SAVINGHOPE SERVIÇOS MEDICOS LTDA</t>
  </si>
  <si>
    <t>2.1.1.03.749</t>
  </si>
  <si>
    <t>Larissa Alem Serviços Médicos Ltda</t>
  </si>
  <si>
    <t>2.1.1.03.751</t>
  </si>
  <si>
    <t>Niara Serviços Médicos S/S</t>
  </si>
  <si>
    <t>2.1.1.03.752</t>
  </si>
  <si>
    <t>Bellodi &amp; Cia Serviços Médicos Ltda</t>
  </si>
  <si>
    <t>2.1.1.03.753</t>
  </si>
  <si>
    <t>Dra Joyce Bisinoto Serviços Médicos Ltda</t>
  </si>
  <si>
    <t>2.1.1.03.754</t>
  </si>
  <si>
    <t>CQN Serviços Médicos Ltda</t>
  </si>
  <si>
    <t>2.1.1.03.756</t>
  </si>
  <si>
    <t>Carrer Medicina Ltda</t>
  </si>
  <si>
    <t>2.1.1.03.757</t>
  </si>
  <si>
    <t>MI Medical Ltda</t>
  </si>
  <si>
    <t>2.1.1.03.759</t>
  </si>
  <si>
    <t>CRAD - Instituto Médico S/S</t>
  </si>
  <si>
    <t>2.1.1.03.765</t>
  </si>
  <si>
    <t>A C Serviços Médicos</t>
  </si>
  <si>
    <t>2.1.1.03.766</t>
  </si>
  <si>
    <t>Pigozzi Serviços Médicos Ltda</t>
  </si>
  <si>
    <t>2.1.1.03.767</t>
  </si>
  <si>
    <t>Assuncao Serviços Médicos Ltda</t>
  </si>
  <si>
    <t>2.1.1.03.768</t>
  </si>
  <si>
    <t>DBS Serviços Médicos Ltda</t>
  </si>
  <si>
    <t>2.1.1.03.770</t>
  </si>
  <si>
    <t>Beatriz Goncalves Andrade Serv.Med. Ltda</t>
  </si>
  <si>
    <t>2.1.1.03.771</t>
  </si>
  <si>
    <t>FR Serviços Médicos Ltda</t>
  </si>
  <si>
    <t>2.1.1.03.772</t>
  </si>
  <si>
    <t>GCSS Serviços Médicos Ltda</t>
  </si>
  <si>
    <t>2.1.1.03.773</t>
  </si>
  <si>
    <t>Inawe Serviços Médicos Ltda</t>
  </si>
  <si>
    <t>2.1.1.03.774</t>
  </si>
  <si>
    <t>Livia A. C. Serviços Médicos Ltda</t>
  </si>
  <si>
    <t>2.1.1.03.775</t>
  </si>
  <si>
    <t>Morandin Serviços Médicos Ltda</t>
  </si>
  <si>
    <t>2.1.1.03.776</t>
  </si>
  <si>
    <t>Santos Aranas Serviços Médicos Ltda</t>
  </si>
  <si>
    <t>2.1.1.03.777</t>
  </si>
  <si>
    <t>TKC Atividade Médica Lda</t>
  </si>
  <si>
    <t>2.1.1.03.779</t>
  </si>
  <si>
    <t>Guercio e Bianchi Serviços Médicos Ltda</t>
  </si>
  <si>
    <t>2.1.1.03.780</t>
  </si>
  <si>
    <t>Meira e Fortes Clinica Médica S/S</t>
  </si>
  <si>
    <t>2.1.1.03.781</t>
  </si>
  <si>
    <t>Ricardo Zanetti Serviços Médicos Ltda</t>
  </si>
  <si>
    <t>2.1.1.03.783</t>
  </si>
  <si>
    <t>TPV Serviços Médicos Ltda</t>
  </si>
  <si>
    <t>2.1.1.03.784</t>
  </si>
  <si>
    <t>Clinica Médica Adatihara Ltda</t>
  </si>
  <si>
    <t>2.1.1.03.785</t>
  </si>
  <si>
    <t>Brianez Médicos Associados Ltda</t>
  </si>
  <si>
    <t>2.1.1.03.786</t>
  </si>
  <si>
    <t>AP Medica Ltda</t>
  </si>
  <si>
    <t>2.1.1.03.789</t>
  </si>
  <si>
    <t>A.L Henrique S/S</t>
  </si>
  <si>
    <t>2.1.1.03.790</t>
  </si>
  <si>
    <t>B.L.G Medicos Associados Ltda</t>
  </si>
  <si>
    <t>2.1.1.03.793</t>
  </si>
  <si>
    <t>Isabela Cristina Lopes da Silva Ltda</t>
  </si>
  <si>
    <t>2.1.1.03.794</t>
  </si>
  <si>
    <t>Karin Barszcz Ltda</t>
  </si>
  <si>
    <t>2.1.1.03.795</t>
  </si>
  <si>
    <t>LS Paulistana Ass e Consul. em Saude Ltd</t>
  </si>
  <si>
    <t>2.1.1.03.797</t>
  </si>
  <si>
    <t>Trinca Servicos Medicos Ltda</t>
  </si>
  <si>
    <t>2.1.1.03.800</t>
  </si>
  <si>
    <t>JB Servicos Medicos Ltda</t>
  </si>
  <si>
    <t>2.1.1.03.801</t>
  </si>
  <si>
    <t>Krubniki Ferraz Servicos Medicos Ltda</t>
  </si>
  <si>
    <t>2.1.1.03.803</t>
  </si>
  <si>
    <t>Taina Cristina Ferrari Serv. Medicos Ltd</t>
  </si>
  <si>
    <t>2.1.1.03.805</t>
  </si>
  <si>
    <t>Martins Faria Nora Agrelli e dos Reis Se</t>
  </si>
  <si>
    <t>2.1.1.03.806</t>
  </si>
  <si>
    <t>Raphael Sousa Campos Eireli</t>
  </si>
  <si>
    <t>2.1.1.03.807</t>
  </si>
  <si>
    <t>Miguez Clinica Medica Ltda</t>
  </si>
  <si>
    <t>2.1.1.03.808</t>
  </si>
  <si>
    <t>Vilela Dohler - ServiÇos Medicos Ltda</t>
  </si>
  <si>
    <t>2.1.1.03.809</t>
  </si>
  <si>
    <t>Ana Flavia O Donnell Atend. Méd. Espec.</t>
  </si>
  <si>
    <t>2.1.1.03.810</t>
  </si>
  <si>
    <t>Goshima ServiÇos Medicos Ltda</t>
  </si>
  <si>
    <t>2.1.1.03.812</t>
  </si>
  <si>
    <t>Clinica Santa Helena - Ativ.Med.Odontol.</t>
  </si>
  <si>
    <t>2.1.1.03.813</t>
  </si>
  <si>
    <t>Gaia Serviços Medicos Ltda</t>
  </si>
  <si>
    <t>2.1.1.03.814</t>
  </si>
  <si>
    <t>J P de A Negreiros Serviços Nedicos Ltda</t>
  </si>
  <si>
    <t>2.1.1.03.815</t>
  </si>
  <si>
    <t>L. M. S. Serviços Medicos Ltda</t>
  </si>
  <si>
    <t>2.1.1.03.816</t>
  </si>
  <si>
    <t>Pignoli Benzi Clinica Medica Ltda</t>
  </si>
  <si>
    <t>2.1.1.03.817</t>
  </si>
  <si>
    <t>ASVT Serviços Medicos Ltda</t>
  </si>
  <si>
    <t>2.1.1.03.819</t>
  </si>
  <si>
    <t>Bruno Barbosa &amp; Cia Ltda</t>
  </si>
  <si>
    <t>2.1.1.03.820</t>
  </si>
  <si>
    <t>Clinica Santa Cecilia S/S</t>
  </si>
  <si>
    <t>2.1.1.03.821</t>
  </si>
  <si>
    <t>GMS Serviços Medicos Ltda</t>
  </si>
  <si>
    <t>2.1.1.03.823</t>
  </si>
  <si>
    <t>L S Maguetas Serviços Medicos Ltda</t>
  </si>
  <si>
    <t>2.1.1.03.824</t>
  </si>
  <si>
    <t>MR Serviços Medicos Ltda</t>
  </si>
  <si>
    <t>2.1.1.03.825</t>
  </si>
  <si>
    <t>Serviços Medicos GFMED Ltda</t>
  </si>
  <si>
    <t>2.1.1.03.826</t>
  </si>
  <si>
    <t>Farhat Farhat Serviços Medicos Ltda</t>
  </si>
  <si>
    <t>2.1.1.03.827</t>
  </si>
  <si>
    <t>N.a.m. ServiÇos Medicos</t>
  </si>
  <si>
    <t>2.1.1.03.828</t>
  </si>
  <si>
    <t>Clínica Médica Pires Lucas LTDA</t>
  </si>
  <si>
    <t>2.1.1.03.829</t>
  </si>
  <si>
    <t>Calvesmed Serviços Medicos Ltda</t>
  </si>
  <si>
    <t>2.1.1.03.830</t>
  </si>
  <si>
    <t>Dalrosso Serviços Medicos Ltda</t>
  </si>
  <si>
    <t>2.1.1.03.831</t>
  </si>
  <si>
    <t>JCM - Medicina e Saude - Eireli</t>
  </si>
  <si>
    <t>2.1.1.03.832</t>
  </si>
  <si>
    <t>Perin Serviços Medicos Ltda</t>
  </si>
  <si>
    <t>2.1.1.03.833</t>
  </si>
  <si>
    <t>Raissa Fioreze Fornazieri Ltda</t>
  </si>
  <si>
    <t>2.1.1.03.834</t>
  </si>
  <si>
    <t>Xavier Godoi Serviços Medicos Ltda</t>
  </si>
  <si>
    <t>2.1.1.03.835</t>
  </si>
  <si>
    <t>CS Prestadora de Serviços Medicos Ltda</t>
  </si>
  <si>
    <t>2.1.1.03.837</t>
  </si>
  <si>
    <t>Piana Serviços Medicos Ltda</t>
  </si>
  <si>
    <t>2.1.1.03.838</t>
  </si>
  <si>
    <t>Vinicius Bertelli Atividades Medicas Ltd</t>
  </si>
  <si>
    <t>2.1.1.03.840</t>
  </si>
  <si>
    <t>Arrudamed Clinica Médica Ltda</t>
  </si>
  <si>
    <t>2.1.1.03.841</t>
  </si>
  <si>
    <t>Julia Garcia Silvestre Ltda</t>
  </si>
  <si>
    <t>2.1.1.03.842</t>
  </si>
  <si>
    <t>M A S Saude Ltda</t>
  </si>
  <si>
    <t>2.1.1.03.843</t>
  </si>
  <si>
    <t>RNETO Serviços Medicos</t>
  </si>
  <si>
    <t>2.1.1.03.844</t>
  </si>
  <si>
    <t>Saturnino Gandra Serviços Medicos</t>
  </si>
  <si>
    <t>2.1.1.03.845</t>
  </si>
  <si>
    <t>Biagini Serviços Medicos Ltda</t>
  </si>
  <si>
    <t>2.1.1.03.846</t>
  </si>
  <si>
    <t>L.D.P. Serviços Medicos Ltda</t>
  </si>
  <si>
    <t>2.1.1.03.847</t>
  </si>
  <si>
    <t>MMP Medicina e Saude Ltda</t>
  </si>
  <si>
    <t>2.1.1.03.848</t>
  </si>
  <si>
    <t>RAS Soluções Medicas Ltda</t>
  </si>
  <si>
    <t>2.1.1.03.849</t>
  </si>
  <si>
    <t>Ana Gabriela de Oliveira Serviços Medico</t>
  </si>
  <si>
    <t>2.1.1.03.850</t>
  </si>
  <si>
    <t>C.N. da Cruz Clinica Medica Eirelli</t>
  </si>
  <si>
    <t>2.1.1.03.851</t>
  </si>
  <si>
    <t>Daniel Cortela Serviços Medicos Ltda</t>
  </si>
  <si>
    <t>2.1.1.03.852</t>
  </si>
  <si>
    <t>PPF Serviços Medicos Ltda</t>
  </si>
  <si>
    <t>2.1.1.03.854</t>
  </si>
  <si>
    <t>Vitor Pamplona Gonçalves Andrade Ltda</t>
  </si>
  <si>
    <t>2.1.1.03.856</t>
  </si>
  <si>
    <t>O.Z. Medical Ltda</t>
  </si>
  <si>
    <t>2.1.1.03.857</t>
  </si>
  <si>
    <t>RRMOTTA Saude Ltda</t>
  </si>
  <si>
    <t>2.1.1.03.858</t>
  </si>
  <si>
    <t>Trindade e Martins Serviços Medicos S/S</t>
  </si>
  <si>
    <t>2.1.1.03.859</t>
  </si>
  <si>
    <t>Pedro Fernandes Araujo Neto Eireli</t>
  </si>
  <si>
    <t>2.1.1.03.860</t>
  </si>
  <si>
    <t>M. T. Souza e Silva Ltda</t>
  </si>
  <si>
    <t>2.1.1.03.861</t>
  </si>
  <si>
    <t>Jequeiroz Serviços Medicos Ltda</t>
  </si>
  <si>
    <t>2.1.1.03.862</t>
  </si>
  <si>
    <t>AT Saude Ltda</t>
  </si>
  <si>
    <t>2.1.1.03.863</t>
  </si>
  <si>
    <t>DB Serviços Medicos Ltda</t>
  </si>
  <si>
    <t>2.1.1.03.864</t>
  </si>
  <si>
    <t>Moralles Guarin Serviços Medicos Ltda</t>
  </si>
  <si>
    <t>2.1.1.03.865</t>
  </si>
  <si>
    <t>P A C Martins Serviços Medicos Ltda</t>
  </si>
  <si>
    <t>2.1.1.03.866</t>
  </si>
  <si>
    <t>JCL&amp;VSL Serviços Medicos Ltda</t>
  </si>
  <si>
    <t>2.1.1.03.867</t>
  </si>
  <si>
    <t>L.R.R. Clínica Medica Ltda</t>
  </si>
  <si>
    <t>2.1.1.03.868</t>
  </si>
  <si>
    <t>Daniele Tomazeli Serviços Medicos Ltda</t>
  </si>
  <si>
    <t>2.1.1.03.870</t>
  </si>
  <si>
    <t>Agustini Servicos Medicos Ltda</t>
  </si>
  <si>
    <t>2.1.1.03.871</t>
  </si>
  <si>
    <t>Ajo Servicos Medicos Ltda</t>
  </si>
  <si>
    <t>2.1.1.03.872</t>
  </si>
  <si>
    <t>Anespe Servicos Medicos Ltda</t>
  </si>
  <si>
    <t>2.1.1.03.873</t>
  </si>
  <si>
    <t>Bruna Mansano Estigarriba Ltda</t>
  </si>
  <si>
    <t>2.1.1.03.874</t>
  </si>
  <si>
    <t>Bruno M. R. Matos Ltda</t>
  </si>
  <si>
    <t>2.1.1.03.875</t>
  </si>
  <si>
    <t>CRB Servicos Medicos Ltda</t>
  </si>
  <si>
    <t>2.1.1.03.876</t>
  </si>
  <si>
    <t>Faria de Paula Servicos Medicos Ltda</t>
  </si>
  <si>
    <t>2.1.1.03.878</t>
  </si>
  <si>
    <t>Mathiel &amp; Mathiel Servicos Medicos Ltda</t>
  </si>
  <si>
    <t>2.1.1.03.879</t>
  </si>
  <si>
    <t>Tiago Ferraz Servicos Medicos Ltda</t>
  </si>
  <si>
    <t>2.1.1.03.880</t>
  </si>
  <si>
    <t>Zampieri Servicos Medicos Ltda</t>
  </si>
  <si>
    <t>2.1.1.03.881</t>
  </si>
  <si>
    <t>LM Fernandes Serviços Medicos Ltda</t>
  </si>
  <si>
    <t>2.1.1.03.882</t>
  </si>
  <si>
    <t>G G Serviços Medicos Ltda</t>
  </si>
  <si>
    <t>2.1.1.03.883</t>
  </si>
  <si>
    <t>LPA Saude Ltda</t>
  </si>
  <si>
    <t>2.1.1.03.884</t>
  </si>
  <si>
    <t>RTFogaca Saude Ltda</t>
  </si>
  <si>
    <t>2.1.1.03.885</t>
  </si>
  <si>
    <t>Agnsporto Serviços Medicos Ltda</t>
  </si>
  <si>
    <t>2.1.1.03.886</t>
  </si>
  <si>
    <t>Etiene Lorriane de Souza Pers.Soc. Ltda</t>
  </si>
  <si>
    <t>2.1.1.03.887</t>
  </si>
  <si>
    <t>Ristow de Assuncao Serviços Medicos Ltda</t>
  </si>
  <si>
    <t>2.1.1.03.888</t>
  </si>
  <si>
    <t>Carmela Serviços em Saude Ltda</t>
  </si>
  <si>
    <t>2.1.1.03.889</t>
  </si>
  <si>
    <t>Vitoria 22 Saude Ltda</t>
  </si>
  <si>
    <t>2.1.1.03.890</t>
  </si>
  <si>
    <t>AP Saude Ltda</t>
  </si>
  <si>
    <t>2.1.1.03.892</t>
  </si>
  <si>
    <t>BARS Serviços Medicos Ltda</t>
  </si>
  <si>
    <t>2.1.1.03.893</t>
  </si>
  <si>
    <t>DB Sant Anna Serviços Medicos Ltda</t>
  </si>
  <si>
    <t>2.1.1.03.894</t>
  </si>
  <si>
    <t>E.M. Castilhos Serviços Medicos Ltda</t>
  </si>
  <si>
    <t>2.1.1.03.896</t>
  </si>
  <si>
    <t>Faustini Serviços Medicos Ltda</t>
  </si>
  <si>
    <t>2.1.1.03.897</t>
  </si>
  <si>
    <t>Giovana Bocca Mancini Ltda</t>
  </si>
  <si>
    <t>2.1.1.03.898</t>
  </si>
  <si>
    <t>IFS Serviços Medicos Ltda</t>
  </si>
  <si>
    <t>2.1.1.03.899</t>
  </si>
  <si>
    <t>Isabela Prini Ltda</t>
  </si>
  <si>
    <t>2.1.1.03.900</t>
  </si>
  <si>
    <t>J. S. Serviços Medicos Ltda</t>
  </si>
  <si>
    <t>2.1.1.03.901</t>
  </si>
  <si>
    <t>JBP Serviços Medicos Ltda</t>
  </si>
  <si>
    <t>2.1.1.03.903</t>
  </si>
  <si>
    <t xml:space="preserve">L Americo Clinica Medica Ltda	</t>
  </si>
  <si>
    <t>2.1.1.03.904</t>
  </si>
  <si>
    <t>Lazarini Cunha Serv. Med. Hosp. Ltda</t>
  </si>
  <si>
    <t>2.1.1.03.905</t>
  </si>
  <si>
    <t>LCS Serviços Medicos</t>
  </si>
  <si>
    <t>2.1.1.03.906</t>
  </si>
  <si>
    <t>Matsumoto Komasti Leves Serv. Med. Ltda</t>
  </si>
  <si>
    <t>2.1.1.03.907</t>
  </si>
  <si>
    <t>Melocro Serviços Medicos Ltda</t>
  </si>
  <si>
    <t>2.1.1.03.908</t>
  </si>
  <si>
    <t>Oliveira &amp; Yoshimo Ltda</t>
  </si>
  <si>
    <t>2.1.1.03.909</t>
  </si>
  <si>
    <t>Paula Kohl Serviços Medicos Ltda</t>
  </si>
  <si>
    <t>2.1.1.03.910</t>
  </si>
  <si>
    <t>RB Rezende Serviços Medicos</t>
  </si>
  <si>
    <t>2.1.1.03.911</t>
  </si>
  <si>
    <t xml:space="preserve">Salus Clinica Medica S/S	</t>
  </si>
  <si>
    <t>2.1.1.03.913</t>
  </si>
  <si>
    <t>WTJ Serviços Medicos Ltda</t>
  </si>
  <si>
    <t>2.1.1.03.914</t>
  </si>
  <si>
    <t xml:space="preserve">Y. S. Zillig	</t>
  </si>
  <si>
    <t>2.1.1.03.915</t>
  </si>
  <si>
    <t>Nutromed Clinica Medica</t>
  </si>
  <si>
    <t>2.1.1.03.917</t>
  </si>
  <si>
    <t>TMC Serviços Medicos Ltda</t>
  </si>
  <si>
    <t>2.1.1.03.919</t>
  </si>
  <si>
    <t>Clinica Santa Maria Ltda</t>
  </si>
  <si>
    <t>2.1.1.03.920</t>
  </si>
  <si>
    <t>Gabriel Caiafa de Mesquita Ltda</t>
  </si>
  <si>
    <t>2.1.1.03.921</t>
  </si>
  <si>
    <t>Isy Serviços Medicos Ltda</t>
  </si>
  <si>
    <t>2.1.1.03.922</t>
  </si>
  <si>
    <t>Llammm Clinica Medica Ltda</t>
  </si>
  <si>
    <t>2.1.1.03.923</t>
  </si>
  <si>
    <t>Luna e Silva Serviços Medicos Ltda</t>
  </si>
  <si>
    <t>2.1.1.03.924</t>
  </si>
  <si>
    <t>Oeste Med Medicina do Trabalho</t>
  </si>
  <si>
    <t>2.1.1.03.925</t>
  </si>
  <si>
    <t>Pistilli &amp; Pistilli Serviços Medicos Ltd</t>
  </si>
  <si>
    <t>2.1.1.03.926</t>
  </si>
  <si>
    <t>Rafaela Duarte Gasparotto Clinica Medica</t>
  </si>
  <si>
    <t>2.1.1.03.927</t>
  </si>
  <si>
    <t>Leite &amp; Cia Medicina Ltda</t>
  </si>
  <si>
    <t>2.1.1.03.928</t>
  </si>
  <si>
    <t>Clinica Medica Alves de Macedo Eireli</t>
  </si>
  <si>
    <t>2.1.1.03.929</t>
  </si>
  <si>
    <t>Specoopanestrp02 - Serv.Med.Esp.Anestesi</t>
  </si>
  <si>
    <t>2.1.1.03.930</t>
  </si>
  <si>
    <t>Vinhal Serviços Medicos Ltda</t>
  </si>
  <si>
    <t>2.1.1.03.931</t>
  </si>
  <si>
    <t>Villela - Med Clinica Medica Ltda</t>
  </si>
  <si>
    <t>2.1.1.03.932</t>
  </si>
  <si>
    <t>LM Magalhães Serviços Medicos Ltda</t>
  </si>
  <si>
    <t>2.1.1.03.933</t>
  </si>
  <si>
    <t>JDTorrieri Saude Ltda</t>
  </si>
  <si>
    <t>2.1.1.03.934</t>
  </si>
  <si>
    <t>Gustavo de Carvalho Serviços Medicos Ltd</t>
  </si>
  <si>
    <t>2.1.1.03.935</t>
  </si>
  <si>
    <t>DL Serviços Medicos Ltda</t>
  </si>
  <si>
    <t>2.1.1.03.936</t>
  </si>
  <si>
    <t>BCSLopes Ltda</t>
  </si>
  <si>
    <t>2.1.1.03.937</t>
  </si>
  <si>
    <t>Ana Flavia Andrade Soluçoes Medicas Ltda</t>
  </si>
  <si>
    <t>2.1.1.03.938</t>
  </si>
  <si>
    <t>Amanda Sanches Serviços Medicos Ltda</t>
  </si>
  <si>
    <t>2.1.1.03.939</t>
  </si>
  <si>
    <t>Clinica Medica Heleson Herly Ferreira Lt</t>
  </si>
  <si>
    <t>2.1.1.03.940</t>
  </si>
  <si>
    <t>Thanilla Cunha Clinica Medica Ltda</t>
  </si>
  <si>
    <t>2.1.1.03.941</t>
  </si>
  <si>
    <t>Dorigao Serviços Medicos S S Ltda</t>
  </si>
  <si>
    <t>2.1.1.03.942</t>
  </si>
  <si>
    <t>Marcella Suassuna Serviços Medicos Ltda</t>
  </si>
  <si>
    <t>2.1.1.03.943</t>
  </si>
  <si>
    <t>CAO Centro Avançado em Oftalmologia Ltda</t>
  </si>
  <si>
    <t>2.1.1.03.944</t>
  </si>
  <si>
    <t>Beatriz Gon Perez Nardoque Ltda</t>
  </si>
  <si>
    <t>2.1.1.03.945</t>
  </si>
  <si>
    <t>ACPH Serviços Medicos Ltda</t>
  </si>
  <si>
    <t>2.1.1.03.947</t>
  </si>
  <si>
    <t>Domnettosm Ltda</t>
  </si>
  <si>
    <t>2.1.1.03.948</t>
  </si>
  <si>
    <t>Cruzolism Saude Ltda</t>
  </si>
  <si>
    <t>2.1.1.03.949</t>
  </si>
  <si>
    <t>Durao Serviços Medicos Ltda</t>
  </si>
  <si>
    <t>2.1.1.03.950</t>
  </si>
  <si>
    <t>FCG Saude Ltda</t>
  </si>
  <si>
    <t>2.1.1.03.951</t>
  </si>
  <si>
    <t>GJM Saude Ltda</t>
  </si>
  <si>
    <t>2.1.1.03.952</t>
  </si>
  <si>
    <t>Biazi &amp; Saad Serviços Medicos Ltda</t>
  </si>
  <si>
    <t>2.1.1.03.953</t>
  </si>
  <si>
    <t>Braga Serviços Medicos Ltda</t>
  </si>
  <si>
    <t>2.1.1.03.954</t>
  </si>
  <si>
    <t>Fernando H C Alves Ltda</t>
  </si>
  <si>
    <t>2.1.1.03.955</t>
  </si>
  <si>
    <t>Gomes Salcedo Serviços Medicos Ltda</t>
  </si>
  <si>
    <t>2.1.1.03.956</t>
  </si>
  <si>
    <t>Helena Piton Machado Serviços Medicos Lt</t>
  </si>
  <si>
    <t>2.1.1.03.957</t>
  </si>
  <si>
    <t>Instituto BM Ltda</t>
  </si>
  <si>
    <t>2.1.1.03.958</t>
  </si>
  <si>
    <t>JMB Serviços Medicos Ltda</t>
  </si>
  <si>
    <t>2.1.1.03.959</t>
  </si>
  <si>
    <t>L E Soares de Arruda Clinica Medica Ltda</t>
  </si>
  <si>
    <t>2.1.1.03.960</t>
  </si>
  <si>
    <t>M C Amaral Brandao Clinica Medica Ltda</t>
  </si>
  <si>
    <t>2.1.1.03.961</t>
  </si>
  <si>
    <t>RR Daroz Serviços Medicos Ltda</t>
  </si>
  <si>
    <t>2.1.1.03.962</t>
  </si>
  <si>
    <t>TMR Serviços Medicos Ltda</t>
  </si>
  <si>
    <t>2.1.1.03.963</t>
  </si>
  <si>
    <t>Troya Medical Ltda</t>
  </si>
  <si>
    <t>2.1.1.03.964</t>
  </si>
  <si>
    <t>VFK Serviços Medicos Ltda</t>
  </si>
  <si>
    <t>2.1.1.03.965</t>
  </si>
  <si>
    <t>Victor Hajel Serviços Medicos Ltda</t>
  </si>
  <si>
    <t>2.1.1.03.966</t>
  </si>
  <si>
    <t>Arabe Brandolez Serviços Medicos Ltda</t>
  </si>
  <si>
    <t>2.1.1.03.967</t>
  </si>
  <si>
    <t>JF Serviços Medicos Ltda</t>
  </si>
  <si>
    <t>2.1.1.03.968</t>
  </si>
  <si>
    <t>JR Serviços Medicos Ltda</t>
  </si>
  <si>
    <t>2.1.1.03.969</t>
  </si>
  <si>
    <t>LC Saude Ltda</t>
  </si>
  <si>
    <t>2.1.1.03.970</t>
  </si>
  <si>
    <t>Mustafa e Dias Prest. de Serv.Med. Ltda</t>
  </si>
  <si>
    <t>2.1.1.03.971</t>
  </si>
  <si>
    <t>AFCP Saude Ltda</t>
  </si>
  <si>
    <t>2.1.1.03.972</t>
  </si>
  <si>
    <t>Fernandes Silva Serviços Medicos Ltda</t>
  </si>
  <si>
    <t>2.1.1.03.973</t>
  </si>
  <si>
    <t>MBJ Serviços Medicos</t>
  </si>
  <si>
    <t>2.1.1.03.974</t>
  </si>
  <si>
    <t>Moreira de Lucas Serviços Medicos Ltda</t>
  </si>
  <si>
    <t>2.1.1.03.975</t>
  </si>
  <si>
    <t>B C Serviços Medicos Ltda</t>
  </si>
  <si>
    <t>2.1.1.03.976</t>
  </si>
  <si>
    <t>de Pieri Serviços Medicos Ltda</t>
  </si>
  <si>
    <t>2.1.1.03.977</t>
  </si>
  <si>
    <t>Marn Med Ltda</t>
  </si>
  <si>
    <t>2.1.1.03.978</t>
  </si>
  <si>
    <t>SNHI Serviços Medicos Ltda</t>
  </si>
  <si>
    <t>2.1.1.03.979</t>
  </si>
  <si>
    <t>Agape Clinica Integrada S/S</t>
  </si>
  <si>
    <t>2.1.1.03.980</t>
  </si>
  <si>
    <t>Estrada e Leite Serviços Medicos Ltda</t>
  </si>
  <si>
    <t>2.1.1.03.981</t>
  </si>
  <si>
    <t>Fabio Tomita da Rocha Lima Eireli</t>
  </si>
  <si>
    <t>2.1.1.03.982</t>
  </si>
  <si>
    <t>JNH Serviços Medicos Ltda</t>
  </si>
  <si>
    <t>2.1.1.03.983</t>
  </si>
  <si>
    <t>Vlpopolin Saude Ltda</t>
  </si>
  <si>
    <t>2.1.1.03.984</t>
  </si>
  <si>
    <t>Alves Serviços Medicos Ltda</t>
  </si>
  <si>
    <t>2.1.1.03.985</t>
  </si>
  <si>
    <t>Avila e Setti Serviços Medicos Ltda</t>
  </si>
  <si>
    <t>2.1.1.03.986</t>
  </si>
  <si>
    <t>Oanc Saude Ltda</t>
  </si>
  <si>
    <t>2.1.1.03.987</t>
  </si>
  <si>
    <t>Bampa Serviços Medicos Ltda</t>
  </si>
  <si>
    <t>2.1.1.03.988</t>
  </si>
  <si>
    <t>Goncalves e Menezes Serviços Medicos Ltd</t>
  </si>
  <si>
    <t>2.1.1.03.989</t>
  </si>
  <si>
    <t>Instituto LC Saude Ltda</t>
  </si>
  <si>
    <t>2.1.1.03.990</t>
  </si>
  <si>
    <t>MHRD Serviços Medicos Ltda</t>
  </si>
  <si>
    <t>2.1.1.03.991</t>
  </si>
  <si>
    <t>MPPL Serviços Medicos Ltda</t>
  </si>
  <si>
    <t>2.1.1.03.992</t>
  </si>
  <si>
    <t>OLP Saude Ltda</t>
  </si>
  <si>
    <t>2.1.1.03.993</t>
  </si>
  <si>
    <t>HCO Atividades Médicas Ltda</t>
  </si>
  <si>
    <t>2.1.1.03.994</t>
  </si>
  <si>
    <t>Lais Aguila Saude Ltda</t>
  </si>
  <si>
    <t>2.1.1.03.995</t>
  </si>
  <si>
    <t>Teresina Consulta e Saude Ltda</t>
  </si>
  <si>
    <t>2.1.1.03.996</t>
  </si>
  <si>
    <t>Med Ant Saude Ltda</t>
  </si>
  <si>
    <t>2.1.1.03.997</t>
  </si>
  <si>
    <t>L M Belotto Serviços Medicos Ltda</t>
  </si>
  <si>
    <t>2.1.1.03.998</t>
  </si>
  <si>
    <t>Clinica Ass.Med.Campos e Moretti Eireli</t>
  </si>
  <si>
    <t>2.1.1.03.999</t>
  </si>
  <si>
    <t>Diversos-Prestadores de Serviços Med. PJ</t>
  </si>
  <si>
    <t>2.1.1.04</t>
  </si>
  <si>
    <t>Fornecedores de Serviços Gerais</t>
  </si>
  <si>
    <t>2.1.1.04.001</t>
  </si>
  <si>
    <t>Kroll &amp; Mazzei Ltda.</t>
  </si>
  <si>
    <t>2.1.1.04.004</t>
  </si>
  <si>
    <t>Gm Ar Condicionado Ltda.</t>
  </si>
  <si>
    <t>2.1.1.04.008</t>
  </si>
  <si>
    <t>Simpro Publicações E Telep.</t>
  </si>
  <si>
    <t>2.1.1.04.013</t>
  </si>
  <si>
    <t>Almeida &amp; Cappeloza Consultoria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</si>
  <si>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</si>
  <si>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</si>
  <si>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</si>
  <si>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</si>
  <si>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</si>
  <si>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</si>
  <si>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2.1.1.04.046</t>
  </si>
  <si>
    <t>Valfrido José De Lima</t>
  </si>
  <si>
    <t>2.1.1.04.052</t>
  </si>
  <si>
    <t>Behrouz Biglari - Me</t>
  </si>
  <si>
    <t>2.1.1.04.055</t>
  </si>
  <si>
    <t>Federação Das Santas Casas E Hosp. Ben.</t>
  </si>
  <si>
    <t>2.1.1.04.073</t>
  </si>
  <si>
    <t>Orcino Galeti - ME (Fogão Bem)</t>
  </si>
  <si>
    <t>2.1.1.04.082</t>
  </si>
  <si>
    <t>Sys-Plan Com. E Processamento De Dados L</t>
  </si>
  <si>
    <t>2.1.1.04.091</t>
  </si>
  <si>
    <t>A. Klava &amp; Cia Ltda. - Me</t>
  </si>
  <si>
    <t>2.1.1.04.095</t>
  </si>
  <si>
    <t>Miranda Comunicação Visual(Paulo Roberto</t>
  </si>
  <si>
    <t>2.1.1.04.096</t>
  </si>
  <si>
    <t>Centerkit Prod. E Equipamentos De Lab. L</t>
  </si>
  <si>
    <t>2.1.1.04.099</t>
  </si>
  <si>
    <t>Empresa Brasileira De Correios E Telegra</t>
  </si>
  <si>
    <t>2.1.1.04.127</t>
  </si>
  <si>
    <t>Bionexo Do Brasil Ltda.</t>
  </si>
  <si>
    <t>2.1.1.04.132</t>
  </si>
  <si>
    <t>Softmatic Sist. Aut. de Informática Ltda</t>
  </si>
  <si>
    <t>2.1.1.04.140</t>
  </si>
  <si>
    <t>MGN Manutenção Ind. e Com. Ltda. - EPP</t>
  </si>
  <si>
    <t>2.1.1.04.156</t>
  </si>
  <si>
    <t>Lizam Papelaria Ltda - ME</t>
  </si>
  <si>
    <t>2.1.1.04.160</t>
  </si>
  <si>
    <t>Olitel Integradora Sist Telecomunicações</t>
  </si>
  <si>
    <t>2.1.1.04.174</t>
  </si>
  <si>
    <t>Nelson Mudanças e Carretos Ltda. - ME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</si>
  <si>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</si>
  <si>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</si>
  <si>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</si>
  <si>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</si>
  <si>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</si>
  <si>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</si>
  <si>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2.1.1.04.223</t>
  </si>
  <si>
    <t>Naairan Lopes Bezerra - EPP</t>
  </si>
  <si>
    <t>2.1.1.04.231</t>
  </si>
  <si>
    <t>MV Sistemas Ltda</t>
  </si>
  <si>
    <t>2.1.1.04.246</t>
  </si>
  <si>
    <t>Coderp Cia Desenv.Econômico Rib. Preto</t>
  </si>
  <si>
    <t>2.1.1.04.252</t>
  </si>
  <si>
    <t>Valter Silva Gardelari</t>
  </si>
  <si>
    <t>2.1.1.04.254</t>
  </si>
  <si>
    <t>Irene Cezar Touso - ME</t>
  </si>
  <si>
    <t>2.1.1.04.258</t>
  </si>
  <si>
    <t>Souza &amp; Guimarães Papelaria LTDA ME</t>
  </si>
  <si>
    <t>2.1.1.04.263</t>
  </si>
  <si>
    <t>Jorgini Primo</t>
  </si>
  <si>
    <t>2.1.1.04.273</t>
  </si>
  <si>
    <t>Minuti e Neves LTDA ME</t>
  </si>
  <si>
    <t>2.1.1.04.274</t>
  </si>
  <si>
    <t>MTH Tecnologia e Informática LTDA ME</t>
  </si>
  <si>
    <t>2.1.1.04.277</t>
  </si>
  <si>
    <t>CL dos Santos Vidros e Manutenção ME</t>
  </si>
  <si>
    <t>2.1.1.04.279</t>
  </si>
  <si>
    <t>Laure, Volpon e Defina Advogados Assoc.</t>
  </si>
  <si>
    <t>2.1.1.04.281</t>
  </si>
  <si>
    <t>Cleiton Donizeti Rosseto Mecânica ME</t>
  </si>
  <si>
    <t>2.1.1.04.285</t>
  </si>
  <si>
    <t>J A Messias Ferramentas - ME</t>
  </si>
  <si>
    <t>2.1.1.04.293</t>
  </si>
  <si>
    <t>E-MITH TEC. E SERV. INF. EIRELI - EPP</t>
  </si>
  <si>
    <t>2.1.1.04.300</t>
  </si>
  <si>
    <t>A C MONTEIRO &amp; CHAVES LTDA - EPP</t>
  </si>
  <si>
    <t>2.1.1.04.305</t>
  </si>
  <si>
    <t>Algar Multimídia S/A</t>
  </si>
  <si>
    <t>2.1.1.04.308</t>
  </si>
  <si>
    <t>ZAFALON Soluções Hosp. Ltda (Ribertec)</t>
  </si>
  <si>
    <t>2.1.1.04.312</t>
  </si>
  <si>
    <t>RIBEIRO E OLIVEIRA EST. E LAVA RÁP. LTDA</t>
  </si>
  <si>
    <t>2.1.1.04.317</t>
  </si>
  <si>
    <t>BLB - Auditores Independentes EPP</t>
  </si>
  <si>
    <t>2.1.1.04.320</t>
  </si>
  <si>
    <t>WK WK Sist. de Computação Ltda</t>
  </si>
  <si>
    <t>2.1.1.04.330</t>
  </si>
  <si>
    <t>Astecodonto Assit. e Com. Eq. Odont. EPP</t>
  </si>
  <si>
    <t>2.1.1.04.335</t>
  </si>
  <si>
    <t>ToLife Tecnologia para Saúde S.A.</t>
  </si>
  <si>
    <t>2.1.1.04.336</t>
  </si>
  <si>
    <t>Rio Preto Ribercon Distribuidora LTDA</t>
  </si>
  <si>
    <t>2.1.1.04.347</t>
  </si>
  <si>
    <t>Torres Peres Comercial LTDA ME</t>
  </si>
  <si>
    <t>2.1.1.04.351</t>
  </si>
  <si>
    <t>Vinicius Colombo de Lima 50085553832</t>
  </si>
  <si>
    <t>2.1.1.04.354</t>
  </si>
  <si>
    <t>Control Lab Controle Qualidade Lab. LTDA</t>
  </si>
  <si>
    <t>2.1.1.04.359</t>
  </si>
  <si>
    <t>Alliancare Equipamentos Hosp. Ltda - Me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</si>
  <si>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</si>
  <si>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</si>
  <si>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</si>
  <si>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</si>
  <si>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</si>
  <si>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</si>
  <si>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2.1.1.04.373</t>
  </si>
  <si>
    <t>ASC Tec. Sup. e Trein. LTDA ME</t>
  </si>
  <si>
    <t>2.1.1.04.374</t>
  </si>
  <si>
    <t>Aimara Com. e Repres. LTDA</t>
  </si>
  <si>
    <t>2.1.1.04.375</t>
  </si>
  <si>
    <t>Sobrenk Serv. e Empreendimentos Tecnicos</t>
  </si>
  <si>
    <t>2.1.1.04.376</t>
  </si>
  <si>
    <t>Workware Comercial e Informática Eireli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</si>
  <si>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</si>
  <si>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</si>
  <si>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</si>
  <si>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</si>
  <si>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</si>
  <si>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</si>
  <si>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</si>
  <si>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</si>
  <si>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2.1.1.04.386</t>
  </si>
  <si>
    <t>Biotecnicarp Cirúrgica Eireli - EPP</t>
  </si>
  <si>
    <t>2.1.1.04.387</t>
  </si>
  <si>
    <t>Godoy &amp; Araujo Seguradora Patrimonial</t>
  </si>
  <si>
    <t>2.1.1.04.391</t>
  </si>
  <si>
    <t>Plasciti Embalagens Ltda</t>
  </si>
  <si>
    <t>2.1.1.04.392</t>
  </si>
  <si>
    <t>Mazer Comercio e Man de Equip Hosp Ltda</t>
  </si>
  <si>
    <t>2.1.1.04.393</t>
  </si>
  <si>
    <t>Tauana Manzoli de Oliveira Me</t>
  </si>
  <si>
    <t>2.1.1.04.395</t>
  </si>
  <si>
    <t>Mafra Ambiental Coleta de Residuos Ltda</t>
  </si>
  <si>
    <t>2.1.1.04.399</t>
  </si>
  <si>
    <t>Correia e Butura Extintores Ltda Me</t>
  </si>
  <si>
    <t>2.1.1.04.402</t>
  </si>
  <si>
    <t>Tecnogera - Locação e Tranf de Energias</t>
  </si>
  <si>
    <t>2.1.1.04.404</t>
  </si>
  <si>
    <t>Rb Coifas Exaustores e Manutenção Eireli</t>
  </si>
  <si>
    <t>2.1.1.04.408</t>
  </si>
  <si>
    <t>Universal Odonto Ltda</t>
  </si>
  <si>
    <t>2.1.1.04.411</t>
  </si>
  <si>
    <t>City Ar Condicionado Com. E Serv. Ltda</t>
  </si>
  <si>
    <t>2.1.1.04.414</t>
  </si>
  <si>
    <t>Rontgen &amp; Ludwig Serv. de Rad. Med. Ltda</t>
  </si>
  <si>
    <t>2.1.1.04.415</t>
  </si>
  <si>
    <t>Samir Serviços Radiologicos Ltda</t>
  </si>
  <si>
    <t>2.1.1.04.416</t>
  </si>
  <si>
    <t>Srd Serviços Radiológicos Digitais Ltda</t>
  </si>
  <si>
    <t>2.1.1.04.420</t>
  </si>
  <si>
    <t>Master Diagnóstica Prod Lab E Hosp Ltda</t>
  </si>
  <si>
    <t>2.1.1.04.421</t>
  </si>
  <si>
    <t>Bertoldi &amp; Buzatto Ltda</t>
  </si>
  <si>
    <t>2.1.1.04.422</t>
  </si>
  <si>
    <t>Nuno Manuel Morgadinho S. C. - SI Adv.</t>
  </si>
  <si>
    <t>2.1.1.04.423</t>
  </si>
  <si>
    <t>Conceito Locadora LTDA</t>
  </si>
  <si>
    <t>2.1.1.04.424</t>
  </si>
  <si>
    <t>Luis Henrique Gonzaga Adolpho 0653298285</t>
  </si>
  <si>
    <t>2.1.1.04.425</t>
  </si>
  <si>
    <t>Kersis Sist. Impres. Gest. de Doc. LTDA</t>
  </si>
  <si>
    <t>2.1.1.04.426</t>
  </si>
  <si>
    <t>NOTA CONTROL TECNOLOGIA LTDA.</t>
  </si>
  <si>
    <t>2.1.1.04.427</t>
  </si>
  <si>
    <t>DIGITAL SYSTEM  CERTIFICADOS DIGITAIS LT</t>
  </si>
  <si>
    <t>2.1.1.04.428</t>
  </si>
  <si>
    <t>FIRST MEDICAL SERVICE LTDA</t>
  </si>
  <si>
    <t>2.1.1.04.429</t>
  </si>
  <si>
    <t>Confiance Transportes e Turismo Eireli</t>
  </si>
  <si>
    <t>2.1.1.04.432</t>
  </si>
  <si>
    <t>CIEE CENTRO DE INTEGRAÇÃO EMPRESA ESCOLA</t>
  </si>
  <si>
    <t>2.1.1.04.434</t>
  </si>
  <si>
    <t>Vyttra Diagnósticos Importacao e Exporta</t>
  </si>
  <si>
    <t>2.1.1.04.436</t>
  </si>
  <si>
    <t>Medsystem Equipamentos Medicos Eirelli</t>
  </si>
  <si>
    <t>2.1.1.04.437</t>
  </si>
  <si>
    <t>Centro de Diagnosticos e Controle  LTDA</t>
  </si>
  <si>
    <t>2.1.1.04.438</t>
  </si>
  <si>
    <t>Amanda Aparecida Benette</t>
  </si>
  <si>
    <t>2.1.1.04.439</t>
  </si>
  <si>
    <t>Zampieri &amp; Luft Advogados Associados SS</t>
  </si>
  <si>
    <t>2.1.1.04.440</t>
  </si>
  <si>
    <t>MedRibeirão Vendas e Assistência Tec.E</t>
  </si>
  <si>
    <t>2.1.1.04.441</t>
  </si>
  <si>
    <t>Technolab Soluções - Q. Metrologia LTDA</t>
  </si>
  <si>
    <t>2.1.1.04.442</t>
  </si>
  <si>
    <t>Serer Segurança Privada Eireli</t>
  </si>
  <si>
    <t>2.1.1.04.443</t>
  </si>
  <si>
    <t>Arantes e Serenini Calcul. Trabalh. Ltda</t>
  </si>
  <si>
    <t>2.1.1.04.444</t>
  </si>
  <si>
    <t>HSSO - Higiene, Seg. e Saude Ocupac.Ltda</t>
  </si>
  <si>
    <t>2.1.1.04.445</t>
  </si>
  <si>
    <t>Direttrix Assessoria e Consultoria Tec.</t>
  </si>
  <si>
    <t>2.1.1.04.446</t>
  </si>
  <si>
    <t>Quallyx Produtos para Saude Ltda</t>
  </si>
  <si>
    <t>2.1.1.04.447</t>
  </si>
  <si>
    <t>Aurum Softmatic Ltda</t>
  </si>
  <si>
    <t>2.1.1.04.448</t>
  </si>
  <si>
    <t>Fundação Hemocentro de Ribeirão Preto</t>
  </si>
  <si>
    <t>2.1.1.04.449</t>
  </si>
  <si>
    <t>MASTTER ABC DEDETZADORA E SERVICOS EXAUS</t>
  </si>
  <si>
    <t>2.1.1.04.450</t>
  </si>
  <si>
    <t>Sysmex do Brasil Industria e Com. Ltda</t>
  </si>
  <si>
    <t>2.1.1.04.451</t>
  </si>
  <si>
    <t>IDEQ ASSESSORIA E SOLUCOES CONTABEIS</t>
  </si>
  <si>
    <t>2.1.1.04.452</t>
  </si>
  <si>
    <t>MC Point Relógios Industriais LTDA</t>
  </si>
  <si>
    <t>2.1.1.04.453</t>
  </si>
  <si>
    <t>Marta Elisa Pelegrini Gianeti Transporte</t>
  </si>
  <si>
    <t>2.1.1.04.454</t>
  </si>
  <si>
    <t>Gabriela Oliveira Ribeiro Caldas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</si>
  <si>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</si>
  <si>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</si>
  <si>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</si>
  <si>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</si>
  <si>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</si>
  <si>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</si>
  <si>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</si>
  <si>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</si>
  <si>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</si>
  <si>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</si>
  <si>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</si>
  <si>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</si>
  <si>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</si>
  <si>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</si>
  <si>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</si>
  <si>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</si>
  <si>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</si>
  <si>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</si>
  <si>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</si>
  <si>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</si>
  <si>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</si>
  <si>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</si>
  <si>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</si>
  <si>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</si>
  <si>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</si>
  <si>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</si>
  <si>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</si>
  <si>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</si>
  <si>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</si>
  <si>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</si>
  <si>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</si>
  <si>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</si>
  <si>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</si>
  <si>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</si>
  <si>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</si>
  <si>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</si>
  <si>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</si>
  <si>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</si>
  <si>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2.1.2.03.006</t>
  </si>
  <si>
    <t>Pessoa Jurídica - IR - Cod. 3280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</si>
  <si>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</si>
  <si>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</si>
  <si>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</si>
  <si>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</si>
  <si>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</si>
  <si>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</si>
  <si>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</si>
  <si>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</si>
  <si>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2.1.2.04.004</t>
  </si>
  <si>
    <t>Premios De Seguros a Vencer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</si>
  <si>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</si>
  <si>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</si>
  <si>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</si>
  <si>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</si>
  <si>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</si>
  <si>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</si>
  <si>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</si>
  <si>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</si>
  <si>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2.1.2.04.014</t>
  </si>
  <si>
    <t>Multas s/ Obrigações</t>
  </si>
  <si>
    <t>2.1.2.04.016</t>
  </si>
  <si>
    <t>Devolução Recurso Covid-19 - F.M.S.</t>
  </si>
  <si>
    <t>2.1.2.04.017</t>
  </si>
  <si>
    <t>Serviços de Lavanderia</t>
  </si>
  <si>
    <t>2.1.2.04.018</t>
  </si>
  <si>
    <t>Adesão SES - Medicamentos - Covid-19</t>
  </si>
  <si>
    <t>2.1.2.04.052</t>
  </si>
  <si>
    <t>Honorários Conselho Fiscal</t>
  </si>
  <si>
    <t>2.1.2.04.053</t>
  </si>
  <si>
    <t>Adiantamento - Particulares</t>
  </si>
  <si>
    <t>2.1.2.06</t>
  </si>
  <si>
    <t>Termo de Adesão</t>
  </si>
  <si>
    <t>2.1.2.06.009</t>
  </si>
  <si>
    <t>Daerp Dep.de água e esgotos RP T.A.</t>
  </si>
  <si>
    <t>2.1.2.06.057</t>
  </si>
  <si>
    <t>Saerp CP T.A.</t>
  </si>
  <si>
    <t>2.1.3</t>
  </si>
  <si>
    <t>Emprestimos e Financiamentos</t>
  </si>
  <si>
    <t>2.1.3.01</t>
  </si>
  <si>
    <t>Emprestimos e Financiamentos CP</t>
  </si>
  <si>
    <t>2.1.3.01.004</t>
  </si>
  <si>
    <t>Caixa Econômica Federal</t>
  </si>
  <si>
    <t>2.1.3.01.010</t>
  </si>
  <si>
    <t>Juros A Apropriar</t>
  </si>
  <si>
    <t>2.1.3.02</t>
  </si>
  <si>
    <t>Empréstimos Conta Garantida</t>
  </si>
  <si>
    <t>2.1.3.02.005</t>
  </si>
  <si>
    <t>Caixa Econômica Federal - C/ Corrente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</si>
  <si>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</si>
  <si>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</si>
  <si>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</si>
  <si>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</si>
  <si>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</si>
  <si>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</si>
  <si>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2.1.4.01.002</t>
  </si>
  <si>
    <t>Contigência Civis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</si>
  <si>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</si>
  <si>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</si>
  <si>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</si>
  <si>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</si>
  <si>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</si>
  <si>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</si>
  <si>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</si>
  <si>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</si>
  <si>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</si>
  <si>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</si>
  <si>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</si>
  <si>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</si>
  <si>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</si>
  <si>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</si>
  <si>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</si>
  <si>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</si>
  <si>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</si>
  <si>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</si>
  <si>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</si>
  <si>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</si>
  <si>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</si>
  <si>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</si>
  <si>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</si>
  <si>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</si>
  <si>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2.1.5.01.006</t>
  </si>
  <si>
    <t>Receita Diferida CG 01/2019 Cristo Feder</t>
  </si>
  <si>
    <t>2.1.5.01.007</t>
  </si>
  <si>
    <t>Receita Diferida Conv 04 e 022/2020 HMFA</t>
  </si>
  <si>
    <t>2.1.5.01.008</t>
  </si>
  <si>
    <t>Receita Diferida CG 01/2020 UPA Norte</t>
  </si>
  <si>
    <t>2.1.5.01.009</t>
  </si>
  <si>
    <t>Receita Diferida CG 02/2018 UPA Estadual</t>
  </si>
  <si>
    <t>2.1.5.01.010</t>
  </si>
  <si>
    <t>Receita Diferida CG 02/2020 UPA Oeste</t>
  </si>
  <si>
    <t>2.1.5.01.011</t>
  </si>
  <si>
    <t>Receita Diferida CG 29/2021 UBS Quintino</t>
  </si>
  <si>
    <t>2.1.5.01.012</t>
  </si>
  <si>
    <t>Receita Diferida CG 01/2018 Central Esta</t>
  </si>
  <si>
    <t>2.1.5.01.013</t>
  </si>
  <si>
    <t>Receita Diferida CG 01/2020 UPA Norte Es</t>
  </si>
  <si>
    <t>2.1.5.01.014</t>
  </si>
  <si>
    <t>Receita Diferida CG 02/2020 UPA Oeste Es</t>
  </si>
  <si>
    <t>2.1.5.01.015</t>
  </si>
  <si>
    <t>Receita Diferida CG 108/2021 UVV</t>
  </si>
  <si>
    <t>2.1.5.01.016</t>
  </si>
  <si>
    <t>Receita Diferida Conv 141/2022 CA4 Fed</t>
  </si>
  <si>
    <t>2.2</t>
  </si>
  <si>
    <t>2.2.1</t>
  </si>
  <si>
    <t>Empréstimo e Financiamento</t>
  </si>
  <si>
    <t>2.2.1.01</t>
  </si>
  <si>
    <t>Empréstimo e Financiamento LP</t>
  </si>
  <si>
    <t>2.2.1.01.004</t>
  </si>
  <si>
    <t>2.2.1.01.009</t>
  </si>
  <si>
    <t>Juros A Apropriar - Empréstimos</t>
  </si>
  <si>
    <t>2.2.2</t>
  </si>
  <si>
    <t>2.2.2.01</t>
  </si>
  <si>
    <t>2.2.2.01.001</t>
  </si>
  <si>
    <t>2.2.2.01.002</t>
  </si>
  <si>
    <t>2.2.2.01.003</t>
  </si>
  <si>
    <t>Acordos Cíveis e Trabalhistas LP</t>
  </si>
  <si>
    <t>2.2.3</t>
  </si>
  <si>
    <t>Parcelamentos</t>
  </si>
  <si>
    <t>2.2.3.01</t>
  </si>
  <si>
    <t>2.2.3.01.002</t>
  </si>
  <si>
    <t>Parcelamento Daerp LP - T.A.</t>
  </si>
  <si>
    <t>2.2.3.01.007</t>
  </si>
  <si>
    <t>Parcelamento Saerp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</si>
  <si>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</si>
  <si>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</si>
  <si>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</si>
  <si>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</si>
  <si>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</si>
  <si>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</si>
  <si>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</si>
  <si>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</si>
  <si>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</si>
  <si>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</si>
  <si>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</si>
  <si>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</si>
  <si>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</si>
  <si>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</si>
  <si>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</si>
  <si>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</si>
  <si>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</si>
  <si>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</si>
  <si>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</si>
  <si>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</si>
  <si>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</si>
  <si>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</si>
  <si>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</si>
  <si>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</si>
  <si>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</si>
  <si>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</si>
  <si>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</si>
  <si>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</si>
  <si>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</si>
  <si>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</si>
  <si>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</si>
  <si>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</si>
  <si>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</si>
  <si>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</si>
  <si>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</si>
  <si>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</si>
  <si>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</si>
  <si>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</si>
  <si>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</si>
  <si>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</si>
  <si>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</si>
  <si>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</si>
  <si>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</si>
  <si>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</si>
  <si>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</si>
  <si>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</si>
  <si>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</si>
  <si>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</si>
  <si>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</si>
  <si>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</si>
  <si>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</si>
  <si>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</si>
  <si>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</si>
  <si>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</si>
  <si>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</si>
  <si>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</si>
  <si>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</si>
  <si>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</si>
  <si>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</si>
  <si>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3.1.2.01.021</t>
  </si>
  <si>
    <t>Serviços de Apoio - Lavanderia</t>
  </si>
  <si>
    <t>3.1.2.01.024</t>
  </si>
  <si>
    <t>Contrato de Gestão n°02/2018 UPA Federal</t>
  </si>
  <si>
    <t>3.1.2.01.026</t>
  </si>
  <si>
    <t>Incentivo Cardiologia</t>
  </si>
  <si>
    <t>3.1.2.01.027</t>
  </si>
  <si>
    <t>Contrato de Gestão n°02/2018 UPA Municip</t>
  </si>
  <si>
    <t>3.1.2.01.029</t>
  </si>
  <si>
    <t>Contrato de Gestão n°01/2019 Cristo Fed</t>
  </si>
  <si>
    <t>3.1.2.01.030</t>
  </si>
  <si>
    <t>3.1.2.01.031</t>
  </si>
  <si>
    <t>Contrato de Gestão n°01/2020 UPA Norte</t>
  </si>
  <si>
    <t>3.1.2.01.033</t>
  </si>
  <si>
    <t>Contrato de Gestão n°02/2020 UPA Oeste</t>
  </si>
  <si>
    <t>3.1.2.01.034</t>
  </si>
  <si>
    <t>Contrato de Gestão n°29/2021 UBS Quintin</t>
  </si>
  <si>
    <t>3.1.2.01.038</t>
  </si>
  <si>
    <t>Contrato de Gestão n°108/2021 UVV</t>
  </si>
  <si>
    <t>3.1.2.01.039</t>
  </si>
  <si>
    <t>3.1.2.01.040</t>
  </si>
  <si>
    <t>Contrato de Gestão CA4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</si>
  <si>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</si>
  <si>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</si>
  <si>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</si>
  <si>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</si>
  <si>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</si>
  <si>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</si>
  <si>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</si>
  <si>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</si>
  <si>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3.1.2.03.004</t>
  </si>
  <si>
    <t>Cassi - Caixa Assist.Func.Brasil</t>
  </si>
  <si>
    <t>3.1.2.03.005</t>
  </si>
  <si>
    <t>3.1.2.03.008</t>
  </si>
  <si>
    <t>Fundação Cesp / Cpfl / Eletropaulo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</si>
  <si>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</si>
  <si>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</si>
  <si>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</si>
  <si>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</si>
  <si>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</si>
  <si>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3.1.2.03.021</t>
  </si>
  <si>
    <t>3.1.2.03.024</t>
  </si>
  <si>
    <t>Sul America - Serviços Médicos Ltda.</t>
  </si>
  <si>
    <t>3.1.2.03.026</t>
  </si>
  <si>
    <t>Unimed Ribeirão Preto</t>
  </si>
  <si>
    <t>3.1.2.03.032</t>
  </si>
  <si>
    <t>3.1.2.03.035</t>
  </si>
  <si>
    <t>3.1.2.03.041</t>
  </si>
  <si>
    <t>3.1.2.03.042</t>
  </si>
  <si>
    <t>3.1.2.03.043</t>
  </si>
  <si>
    <t>3.1.2.03.044</t>
  </si>
  <si>
    <t>Maritima Seguros</t>
  </si>
  <si>
    <t>3.1.2.03.048</t>
  </si>
  <si>
    <t>3.1.2.03.050</t>
  </si>
  <si>
    <t>3.1.2.03.071</t>
  </si>
  <si>
    <t>Acréscimos</t>
  </si>
  <si>
    <t>3.1.2.03.072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</si>
  <si>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</si>
  <si>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</si>
  <si>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</si>
  <si>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</si>
  <si>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</si>
  <si>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</si>
  <si>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</si>
  <si>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</si>
  <si>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</si>
  <si>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</si>
  <si>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</si>
  <si>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</si>
  <si>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</si>
  <si>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</si>
  <si>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3.2.1.01.015</t>
  </si>
  <si>
    <t>Barão de Mauá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</si>
  <si>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</si>
  <si>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</si>
  <si>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</si>
  <si>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</si>
  <si>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</si>
  <si>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</si>
  <si>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</si>
  <si>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</si>
  <si>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</si>
  <si>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</si>
  <si>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</si>
  <si>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</si>
  <si>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</si>
  <si>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</si>
  <si>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</si>
  <si>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</si>
  <si>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</si>
  <si>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</si>
  <si>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</si>
  <si>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3.4.1.01.001</t>
  </si>
  <si>
    <t>Doações Recebidas de PF</t>
  </si>
  <si>
    <t>3.4.1.01.002</t>
  </si>
  <si>
    <t>Doações Recebidas de PJ</t>
  </si>
  <si>
    <t>3.5</t>
  </si>
  <si>
    <t>Receitas Diversas</t>
  </si>
  <si>
    <t>3.5.1</t>
  </si>
  <si>
    <t>Recuperações</t>
  </si>
  <si>
    <t>3.5.1.01</t>
  </si>
  <si>
    <t>Recuperações Diversas</t>
  </si>
  <si>
    <t>3.5.1.01.001</t>
  </si>
  <si>
    <t>Recuperações de Despesas</t>
  </si>
  <si>
    <t>3.5.1.01.006</t>
  </si>
  <si>
    <t>Outras Receitas</t>
  </si>
  <si>
    <t>3.5.1.01.008</t>
  </si>
  <si>
    <t>Multa Contratual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</si>
  <si>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</si>
  <si>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</si>
  <si>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</si>
  <si>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</si>
  <si>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</si>
  <si>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</si>
  <si>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</si>
  <si>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</si>
  <si>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</si>
  <si>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</si>
  <si>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</si>
  <si>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</si>
  <si>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</si>
  <si>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</si>
  <si>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</si>
  <si>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</si>
  <si>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</si>
  <si>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</si>
  <si>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</si>
  <si>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</si>
  <si>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</si>
  <si>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</si>
  <si>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</si>
  <si>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</si>
  <si>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</si>
  <si>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</si>
  <si>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</si>
  <si>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</si>
  <si>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</si>
  <si>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</si>
  <si>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4.1.1.01.017</t>
  </si>
  <si>
    <t>Uniformes</t>
  </si>
  <si>
    <t>4.1.1.01.018</t>
  </si>
  <si>
    <t>Bolsa Auxílio Estagiários</t>
  </si>
  <si>
    <t>4.1.1.01.019</t>
  </si>
  <si>
    <t>Anuênio</t>
  </si>
  <si>
    <t>4.1.1.01.023</t>
  </si>
  <si>
    <t>Gastos com Funcionários</t>
  </si>
  <si>
    <t>4.1.1.01.024</t>
  </si>
  <si>
    <t>4.1.1.01.026</t>
  </si>
  <si>
    <t>Outras Despesas CG 02/2018 UPA 13 Maio</t>
  </si>
  <si>
    <t>4.1.1.01.029</t>
  </si>
  <si>
    <t>Recursos Humanos CG 02/2018 UPA</t>
  </si>
  <si>
    <t>4.1.1.01.031</t>
  </si>
  <si>
    <t>Recursos Humanos CG 01/2019 Cristo</t>
  </si>
  <si>
    <t>4.1.1.01.032</t>
  </si>
  <si>
    <t>(*) Outras Despesas CG 01/2019 Cristo</t>
  </si>
  <si>
    <t>4.1.1.01.034</t>
  </si>
  <si>
    <t>Outras Despesas CG 01/2020 UPA Norte</t>
  </si>
  <si>
    <t>4.1.1.01.035</t>
  </si>
  <si>
    <t>Recursos Humanos CG 01/2020 UPA Norte</t>
  </si>
  <si>
    <t>4.1.1.01.036</t>
  </si>
  <si>
    <t>Recursos Humanos - HMFA</t>
  </si>
  <si>
    <t>4.1.1.01.037</t>
  </si>
  <si>
    <t>Outras Despesas CG 02/2020 UPA Oeste</t>
  </si>
  <si>
    <t>4.1.1.01.038</t>
  </si>
  <si>
    <t>Recursos Humanos CG 02/2020 UPA Oeste</t>
  </si>
  <si>
    <t>4.1.1.01.039</t>
  </si>
  <si>
    <t>Outras Despesas CG 29/2021 UBS Quintino</t>
  </si>
  <si>
    <t>4.1.1.01.040</t>
  </si>
  <si>
    <t>Recursos Humanos CG 29/2021 UBS Quintino</t>
  </si>
  <si>
    <t>4.1.1.01.041</t>
  </si>
  <si>
    <t>Recursos Humanos CG 108/2021 UVV</t>
  </si>
  <si>
    <t>4.1.1.01.042</t>
  </si>
  <si>
    <t>Outras Despesas CG 108/2021 UVV</t>
  </si>
  <si>
    <t>4.1.1.01.043</t>
  </si>
  <si>
    <t>Recursos Humanos CA4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</si>
  <si>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</si>
  <si>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</si>
  <si>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</si>
  <si>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</si>
  <si>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</si>
  <si>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</si>
  <si>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</si>
  <si>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</si>
  <si>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</si>
  <si>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</si>
  <si>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</si>
  <si>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</si>
  <si>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</si>
  <si>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</si>
  <si>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</si>
  <si>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</si>
  <si>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</si>
  <si>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</si>
  <si>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</si>
  <si>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4.1.1.04.007</t>
  </si>
  <si>
    <t>Outros Serv Terc. CG 02/2018 UPA 13 Maio</t>
  </si>
  <si>
    <t>4.1.1.04.010</t>
  </si>
  <si>
    <t>Serv. Terc. PJ CG 02/2018 UPA 13 Maio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</si>
  <si>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</si>
  <si>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</si>
  <si>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</si>
  <si>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</si>
  <si>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</si>
  <si>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</si>
  <si>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4.1.1.04.015</t>
  </si>
  <si>
    <t>Outros Serv Terc CG 01/2020 UPA Norte</t>
  </si>
  <si>
    <t>4.1.1.04.016</t>
  </si>
  <si>
    <t>Serv Terc PJ CG 01/2020 UPA Norte</t>
  </si>
  <si>
    <t>4.1.1.04.017</t>
  </si>
  <si>
    <t>Outros Serviços - HMFA</t>
  </si>
  <si>
    <t>4.1.1.04.018</t>
  </si>
  <si>
    <t>Outros Serv Terc CG 02/2020 UPA Oeste</t>
  </si>
  <si>
    <t>4.1.1.04.019</t>
  </si>
  <si>
    <t>Serv Terc PJ CG 02/2020 UPA Oeste</t>
  </si>
  <si>
    <t>4.1.1.04.020</t>
  </si>
  <si>
    <t>Outros Serv Terc CG 29/2021 UBS Quintino</t>
  </si>
  <si>
    <t>4.1.1.04.021</t>
  </si>
  <si>
    <t>Médicos CG 29/2021 UBS Quintino</t>
  </si>
  <si>
    <t>4.1.1.04.023</t>
  </si>
  <si>
    <t>Laboratório CG 02/2018 - UPA 13 Maio</t>
  </si>
  <si>
    <t>4.1.1.04.024</t>
  </si>
  <si>
    <t>Laboratório CG 01/2020 UPA Norte</t>
  </si>
  <si>
    <t>4.1.1.04.025</t>
  </si>
  <si>
    <t>Laboratório CG 02/2020 UPA Oeste</t>
  </si>
  <si>
    <t>4.1.1.04.026</t>
  </si>
  <si>
    <t>Outros Serv Terc CG 108/2021 UVV</t>
  </si>
  <si>
    <t>4.1.1.04.027</t>
  </si>
  <si>
    <t>Serv Terc PJ CG 108/2021 UVV</t>
  </si>
  <si>
    <t>4.1.1.04.028</t>
  </si>
  <si>
    <t>Laboratório CG 108/2021 UVV</t>
  </si>
  <si>
    <t>4.1.1.04.029</t>
  </si>
  <si>
    <t>Médicos CA4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</si>
  <si>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</si>
  <si>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</si>
  <si>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</si>
  <si>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</si>
  <si>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</si>
  <si>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</si>
  <si>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</si>
  <si>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</si>
  <si>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</si>
  <si>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</si>
  <si>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</si>
  <si>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</si>
  <si>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</si>
  <si>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</si>
  <si>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</si>
  <si>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</si>
  <si>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4.1.1.05.012</t>
  </si>
  <si>
    <t>4.1.1.05.014</t>
  </si>
  <si>
    <t>Gêneros Alim. CG 02/2018 UPA 13 Maio</t>
  </si>
  <si>
    <t>4.1.1.05.020</t>
  </si>
  <si>
    <t>Outro Mat Consumo CG 02/2018 UPA 13 Maio</t>
  </si>
  <si>
    <t>4.1.1.05.023</t>
  </si>
  <si>
    <t>Medicamentos CG 02/2018 UPA 13 Maio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</si>
  <si>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</si>
  <si>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</si>
  <si>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</si>
  <si>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</si>
  <si>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</si>
  <si>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</si>
  <si>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</si>
  <si>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</si>
  <si>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</si>
  <si>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</si>
  <si>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</si>
  <si>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</si>
  <si>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</si>
  <si>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</si>
  <si>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4.1.1.05.037</t>
  </si>
  <si>
    <t>Gêneros Alim. CG 02/2020 UPA Oeste</t>
  </si>
  <si>
    <t>4.1.1.05.039</t>
  </si>
  <si>
    <t>Outro Mat Consumo CG 02/2020 UPA Oeste</t>
  </si>
  <si>
    <t>4.1.1.05.040</t>
  </si>
  <si>
    <t>Medicamentos CG 02/2020 UPA Oeste</t>
  </si>
  <si>
    <t>4.1.1.05.041</t>
  </si>
  <si>
    <t>Outros Mat Cons CG 29/2021 UBS Quintino</t>
  </si>
  <si>
    <t>4.1.1.05.042</t>
  </si>
  <si>
    <t>MatMed Hosp CG 29/2021 UBS Quintino</t>
  </si>
  <si>
    <t>4.1.1.05.043</t>
  </si>
  <si>
    <t>Gêneros Alimentícios - HMFA</t>
  </si>
  <si>
    <t>4.1.1.05.044</t>
  </si>
  <si>
    <t>Outros Mat Cons CG 108/2021 UVV</t>
  </si>
  <si>
    <t>4.1.1.05.045</t>
  </si>
  <si>
    <t>Medicamentos CG 108/2021 UVV</t>
  </si>
  <si>
    <t>4.1.1.05.046</t>
  </si>
  <si>
    <t>Gêneros Alim. CA4</t>
  </si>
  <si>
    <t>4.1.1.05.047</t>
  </si>
  <si>
    <t>Outros Mat. Consumo CA4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</si>
  <si>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</si>
  <si>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</si>
  <si>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</si>
  <si>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</si>
  <si>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</si>
  <si>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</si>
  <si>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</si>
  <si>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</si>
  <si>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</si>
  <si>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</si>
  <si>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</si>
  <si>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</si>
  <si>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</si>
  <si>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</si>
  <si>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4.1.1.06.009</t>
  </si>
  <si>
    <t>4.1.1.06.011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</si>
  <si>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</si>
  <si>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</si>
  <si>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</si>
  <si>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</si>
  <si>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</si>
  <si>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</si>
  <si>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4.1.1.07.004</t>
  </si>
  <si>
    <t>Alvarás E Registros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</si>
  <si>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</si>
  <si>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</si>
  <si>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</si>
  <si>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</si>
  <si>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</si>
  <si>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</si>
  <si>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</si>
  <si>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</si>
  <si>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</si>
  <si>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</si>
  <si>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</si>
  <si>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</si>
  <si>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</si>
  <si>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</si>
  <si>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</si>
  <si>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</si>
  <si>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</si>
  <si>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</si>
  <si>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</si>
  <si>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</si>
  <si>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</si>
  <si>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</si>
  <si>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</si>
  <si>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</si>
  <si>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</si>
  <si>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</si>
  <si>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4.1.1.08.019</t>
  </si>
  <si>
    <t>Material  Reformas Construções</t>
  </si>
  <si>
    <t>4.1.1.08.020</t>
  </si>
  <si>
    <t>Despesas Com Veiculos</t>
  </si>
  <si>
    <t>4.1.1.08.022</t>
  </si>
  <si>
    <t>Participação Em Palestras E Cursos Profi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</si>
  <si>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</si>
  <si>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</si>
  <si>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</si>
  <si>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</si>
  <si>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</si>
  <si>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</si>
  <si>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</si>
  <si>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</si>
  <si>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4.1.1.08.029</t>
  </si>
  <si>
    <t>Utilidade Pública CG 02/2018 UPA 13 Maio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</si>
  <si>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</si>
  <si>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</si>
  <si>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</si>
  <si>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</si>
  <si>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</si>
  <si>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</si>
  <si>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4.1.1.08.037</t>
  </si>
  <si>
    <t>4.1.1.08.044</t>
  </si>
  <si>
    <t>Utilidade Pública CG 01/2020 UPA Norte</t>
  </si>
  <si>
    <t>4.1.1.08.045</t>
  </si>
  <si>
    <t>Locação CG 01/2020 UPA Norte</t>
  </si>
  <si>
    <t>4.1.1.08.046</t>
  </si>
  <si>
    <t>Locação CG 02/2020 UPA Oeste</t>
  </si>
  <si>
    <t>4.1.1.08.047</t>
  </si>
  <si>
    <t>Utilidade Pública CG 02/2020 UPA Oeste</t>
  </si>
  <si>
    <t>4.1.1.08.048</t>
  </si>
  <si>
    <t>Utilidade Pública CG 29/2021 UBS Quintin</t>
  </si>
  <si>
    <t>4.1.1.08.049</t>
  </si>
  <si>
    <t>Locação CG 29/2021 UBS Quintino</t>
  </si>
  <si>
    <t>4.1.1.08.054</t>
  </si>
  <si>
    <t>Itens não previstos - 02/2018 U13</t>
  </si>
  <si>
    <t>4.1.1.08.055</t>
  </si>
  <si>
    <t>Itens não previstos - 01/2019 CRI</t>
  </si>
  <si>
    <t>4.1.1.08.056</t>
  </si>
  <si>
    <t>Itens não previstos - 01/2020 UNM</t>
  </si>
  <si>
    <t>4.1.1.08.057</t>
  </si>
  <si>
    <t>Itens não previstos - 02/2020 USM</t>
  </si>
  <si>
    <t>4.1.1.08.059</t>
  </si>
  <si>
    <t>Itens não previstos - 29/2021 UBS Qui I</t>
  </si>
  <si>
    <t>4.1.1.08.060</t>
  </si>
  <si>
    <t>Locação CG 108/2021 UVV</t>
  </si>
  <si>
    <t>4.1.1.08.061</t>
  </si>
  <si>
    <t>Utilidade Pública CG 108/2021 UVV</t>
  </si>
  <si>
    <t>4.1.1.08.062</t>
  </si>
  <si>
    <t>Itens não previstos - 108/2021 UVV</t>
  </si>
  <si>
    <t>4.1.1.08.063</t>
  </si>
  <si>
    <t>Locação CA4</t>
  </si>
  <si>
    <t>4.1.1.08.064</t>
  </si>
  <si>
    <t>Itens não previstos - 141/2022 CA4</t>
  </si>
  <si>
    <t>4.1.1.10</t>
  </si>
  <si>
    <t>4.1.1.10.001</t>
  </si>
  <si>
    <t>4.1.2</t>
  </si>
  <si>
    <t>Perda e Provisão pra Perda</t>
  </si>
  <si>
    <t>4.1.2.01</t>
  </si>
  <si>
    <t>Despesas com PCLD</t>
  </si>
  <si>
    <t>4.1.2.01.003</t>
  </si>
  <si>
    <t>P.D.D. - Convênios</t>
  </si>
  <si>
    <t>4.1.2.01.006</t>
  </si>
  <si>
    <t>P.D.D. Outros Créditos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</si>
  <si>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</si>
  <si>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</si>
  <si>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</si>
  <si>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</si>
  <si>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</si>
  <si>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</si>
  <si>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</si>
  <si>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</si>
  <si>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</si>
  <si>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Juros e Correção Monetária</t>
  </si>
  <si>
    <t>4.2.1.01.002</t>
  </si>
  <si>
    <t>Despesas Bancárias</t>
  </si>
  <si>
    <t>4.2.1.01.004</t>
  </si>
  <si>
    <t>Perdas Financeiras</t>
  </si>
  <si>
    <t>4.2.1.01.007</t>
  </si>
  <si>
    <t>Despesas Bancárias Contrato Gestão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</si>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</sst>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88"/>
  <sheetViews>
    <sheetView tabSelected="1" workbookViewId="0">
      <selection activeCell="E10" sqref="E10"/>
    </sheetView>
  </sheetViews>
  <sheetFormatPr defaultColWidth="11.42578125" defaultRowHeight="12.75" customHeight="1" x14ac:dyDescent="0.2"/>
  <cols>
    <col min="1" max="1" width="14.140625" style="5" customWidth="1"/>
    <col min="2" max="2" width="47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C3+C156</f>
        <v>51749671.170000002</v>
      </c>
      <c r="D2" s="4">
        <f>D3+D156</f>
        <v>888612079.60000002</v>
      </c>
      <c r="E2" s="4">
        <f>E3+E156</f>
        <v>886717878.07000017</v>
      </c>
      <c r="F2" s="4">
        <f>F3+F156</f>
        <v>53643872.700000003</v>
      </c>
    </row>
    <row r="3" spans="1:6" ht="12.75" customHeight="1" x14ac:dyDescent="0.2">
      <c r="A3" s="3" t="s">
        <v>8</v>
      </c>
      <c r="B3" s="3" t="s">
        <v>9</v>
      </c>
      <c r="C3" s="4">
        <f>C4+C75+C109+C113+C123+C131+C151</f>
        <v>40079839.43</v>
      </c>
      <c r="D3" s="4">
        <f>D4+D75+D109+D113+D123+D131+D151</f>
        <v>886818889.26999998</v>
      </c>
      <c r="E3" s="4">
        <f>E4+E75+E109+E113+E123+E131+E151</f>
        <v>886094353.83000016</v>
      </c>
      <c r="F3" s="4">
        <f>F4+F75+F109+F113+F123+F131+F151</f>
        <v>40804374.870000005</v>
      </c>
    </row>
    <row r="4" spans="1:6" ht="12.75" customHeight="1" x14ac:dyDescent="0.2">
      <c r="A4" s="3" t="s">
        <v>10</v>
      </c>
      <c r="B4" s="3" t="s">
        <v>11</v>
      </c>
      <c r="C4" s="4">
        <f>C5+C7+C38</f>
        <v>20429210.489999995</v>
      </c>
      <c r="D4" s="4">
        <f>D5+D7+D38</f>
        <v>696566895.92999995</v>
      </c>
      <c r="E4" s="4">
        <f>E5+E7+E38</f>
        <v>693354060.41000009</v>
      </c>
      <c r="F4" s="4">
        <f>F5+F7+F38</f>
        <v>23642046.009999998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2200.62</v>
      </c>
      <c r="D5" s="4">
        <f>SUM(D6:D6)</f>
        <v>58599.54</v>
      </c>
      <c r="E5" s="4">
        <f>SUM(E6:E6)</f>
        <v>59737.2</v>
      </c>
      <c r="F5" s="4">
        <f>SUM(F6:F6)</f>
        <v>1062.96</v>
      </c>
    </row>
    <row r="6" spans="1:6" ht="12.75" customHeight="1" x14ac:dyDescent="0.2">
      <c r="A6" s="3" t="s">
        <v>14</v>
      </c>
      <c r="B6" s="3" t="s">
        <v>15</v>
      </c>
      <c r="C6" s="4">
        <v>2200.62</v>
      </c>
      <c r="D6" s="4">
        <v>58599.54</v>
      </c>
      <c r="E6" s="4">
        <v>59737.2</v>
      </c>
      <c r="F6" s="4">
        <v>1062.96</v>
      </c>
    </row>
    <row r="7" spans="1:6" ht="12.75" customHeight="1" x14ac:dyDescent="0.2">
      <c r="A7" s="3" t="s">
        <v>16</v>
      </c>
      <c r="B7" s="3" t="s">
        <v>17</v>
      </c>
      <c r="C7" s="4">
        <f>SUM(C8:C37)</f>
        <v>1326417.6700000002</v>
      </c>
      <c r="D7" s="4">
        <f>SUM(D8:D37)</f>
        <v>598294792.57999992</v>
      </c>
      <c r="E7" s="4">
        <f>SUM(E8:E37)</f>
        <v>592431752.48000002</v>
      </c>
      <c r="F7" s="4">
        <f>SUM(F8:F37)</f>
        <v>7189457.7700000014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169465360.56</v>
      </c>
      <c r="E8" s="4">
        <v>169465360.56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1</v>
      </c>
      <c r="D9" s="4">
        <v>406994.42</v>
      </c>
      <c r="E9" s="4">
        <v>406994.42</v>
      </c>
      <c r="F9" s="4">
        <v>1</v>
      </c>
    </row>
    <row r="10" spans="1:6" ht="12.75" customHeight="1" x14ac:dyDescent="0.2">
      <c r="A10" s="3" t="s">
        <v>22</v>
      </c>
      <c r="B10" s="3" t="s">
        <v>23</v>
      </c>
      <c r="C10" s="4">
        <v>0</v>
      </c>
      <c r="D10" s="4">
        <v>3491.43</v>
      </c>
      <c r="E10" s="4">
        <v>994.5</v>
      </c>
      <c r="F10" s="4">
        <v>2496.9299999999998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79937953.680000007</v>
      </c>
      <c r="E11" s="4">
        <v>79937953.680000007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525464.5</v>
      </c>
      <c r="D12" s="4">
        <v>1000174.38</v>
      </c>
      <c r="E12" s="4">
        <v>1525638.88</v>
      </c>
      <c r="F12" s="4">
        <v>0</v>
      </c>
    </row>
    <row r="13" spans="1:6" ht="12.75" customHeight="1" x14ac:dyDescent="0.2">
      <c r="A13" s="3" t="s">
        <v>28</v>
      </c>
      <c r="B13" s="3" t="s">
        <v>29</v>
      </c>
      <c r="C13" s="4">
        <v>0</v>
      </c>
      <c r="D13" s="4">
        <v>1754136.07</v>
      </c>
      <c r="E13" s="4">
        <v>1735603.16</v>
      </c>
      <c r="F13" s="4">
        <v>18532.91</v>
      </c>
    </row>
    <row r="14" spans="1:6" ht="12.75" customHeight="1" x14ac:dyDescent="0.2">
      <c r="A14" s="3" t="s">
        <v>30</v>
      </c>
      <c r="B14" s="3" t="s">
        <v>31</v>
      </c>
      <c r="C14" s="4">
        <v>532529.49</v>
      </c>
      <c r="D14" s="4">
        <v>25180100.370000001</v>
      </c>
      <c r="E14" s="4">
        <v>24582917.559999999</v>
      </c>
      <c r="F14" s="4">
        <v>1129712.3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9462029.8200000003</v>
      </c>
      <c r="E15" s="4">
        <v>9462029.8200000003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2569688.9</v>
      </c>
      <c r="E16" s="4">
        <v>2569688.9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171816</v>
      </c>
      <c r="D17" s="4">
        <v>7406275.1600000001</v>
      </c>
      <c r="E17" s="4">
        <v>7086906.8700000001</v>
      </c>
      <c r="F17" s="4">
        <v>491184.29</v>
      </c>
    </row>
    <row r="18" spans="1:6" ht="12.75" customHeight="1" x14ac:dyDescent="0.2">
      <c r="A18" s="3" t="s">
        <v>38</v>
      </c>
      <c r="B18" s="3" t="s">
        <v>39</v>
      </c>
      <c r="C18" s="4">
        <v>0</v>
      </c>
      <c r="D18" s="4">
        <v>0.02</v>
      </c>
      <c r="E18" s="4">
        <v>0.02</v>
      </c>
      <c r="F18" s="4">
        <v>0</v>
      </c>
    </row>
    <row r="19" spans="1:6" ht="12.75" customHeight="1" x14ac:dyDescent="0.2">
      <c r="A19" s="3" t="s">
        <v>40</v>
      </c>
      <c r="B19" s="3" t="s">
        <v>41</v>
      </c>
      <c r="C19" s="4">
        <v>0</v>
      </c>
      <c r="D19" s="4">
        <v>6291506.5599999996</v>
      </c>
      <c r="E19" s="4">
        <v>6110508.7999999998</v>
      </c>
      <c r="F19" s="4">
        <v>180997.76000000001</v>
      </c>
    </row>
    <row r="20" spans="1:6" ht="12.75" customHeight="1" x14ac:dyDescent="0.2">
      <c r="A20" s="3" t="s">
        <v>42</v>
      </c>
      <c r="B20" s="3" t="s">
        <v>43</v>
      </c>
      <c r="C20" s="4">
        <v>0.06</v>
      </c>
      <c r="D20" s="4">
        <v>33287403.719999999</v>
      </c>
      <c r="E20" s="4">
        <v>30997745.239999998</v>
      </c>
      <c r="F20" s="4">
        <v>2289658.54</v>
      </c>
    </row>
    <row r="21" spans="1:6" ht="12.75" customHeight="1" x14ac:dyDescent="0.2">
      <c r="A21" s="3" t="s">
        <v>44</v>
      </c>
      <c r="B21" s="3" t="s">
        <v>45</v>
      </c>
      <c r="C21" s="4">
        <v>18860.5</v>
      </c>
      <c r="D21" s="4">
        <v>0</v>
      </c>
      <c r="E21" s="4">
        <v>0</v>
      </c>
      <c r="F21" s="4">
        <v>18860.5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9873680.6099999994</v>
      </c>
      <c r="E22" s="4">
        <v>9873680.6099999994</v>
      </c>
      <c r="F22" s="4">
        <v>0</v>
      </c>
    </row>
    <row r="23" spans="1:6" ht="12.75" customHeight="1" x14ac:dyDescent="0.2">
      <c r="A23" s="3" t="s">
        <v>48</v>
      </c>
      <c r="B23" s="3" t="s">
        <v>49</v>
      </c>
      <c r="C23" s="4">
        <v>641.86</v>
      </c>
      <c r="D23" s="4">
        <v>143444699.58000001</v>
      </c>
      <c r="E23" s="4">
        <v>143445341.44</v>
      </c>
      <c r="F23" s="4">
        <v>0</v>
      </c>
    </row>
    <row r="24" spans="1:6" ht="12.75" customHeight="1" x14ac:dyDescent="0.2">
      <c r="A24" s="3" t="s">
        <v>50</v>
      </c>
      <c r="B24" s="3" t="s">
        <v>51</v>
      </c>
      <c r="C24" s="4">
        <v>0</v>
      </c>
      <c r="D24" s="4">
        <v>29355323.309999999</v>
      </c>
      <c r="E24" s="4">
        <v>28658805.739999998</v>
      </c>
      <c r="F24" s="4">
        <v>696517.57</v>
      </c>
    </row>
    <row r="25" spans="1:6" ht="12.75" customHeight="1" x14ac:dyDescent="0.2">
      <c r="A25" s="3" t="s">
        <v>52</v>
      </c>
      <c r="B25" s="3" t="s">
        <v>53</v>
      </c>
      <c r="C25" s="4">
        <v>61935.75</v>
      </c>
      <c r="D25" s="4">
        <v>7628680.1799999997</v>
      </c>
      <c r="E25" s="4">
        <v>7612145.6399999997</v>
      </c>
      <c r="F25" s="4">
        <v>78470.289999999994</v>
      </c>
    </row>
    <row r="26" spans="1:6" ht="12.75" customHeight="1" x14ac:dyDescent="0.2">
      <c r="A26" s="3" t="s">
        <v>54</v>
      </c>
      <c r="B26" s="3" t="s">
        <v>55</v>
      </c>
      <c r="C26" s="4">
        <v>0</v>
      </c>
      <c r="D26" s="4">
        <v>5930465.6799999997</v>
      </c>
      <c r="E26" s="4">
        <v>5803156.3399999999</v>
      </c>
      <c r="F26" s="4">
        <v>127309.34</v>
      </c>
    </row>
    <row r="27" spans="1:6" ht="12.75" customHeight="1" x14ac:dyDescent="0.2">
      <c r="A27" s="3" t="s">
        <v>56</v>
      </c>
      <c r="B27" s="3" t="s">
        <v>57</v>
      </c>
      <c r="C27" s="4">
        <v>0</v>
      </c>
      <c r="D27" s="4">
        <v>0.01</v>
      </c>
      <c r="E27" s="4">
        <v>0.01</v>
      </c>
      <c r="F27" s="4">
        <v>0</v>
      </c>
    </row>
    <row r="28" spans="1:6" ht="12.75" customHeight="1" x14ac:dyDescent="0.2">
      <c r="A28" s="3" t="s">
        <v>58</v>
      </c>
      <c r="B28" s="3" t="s">
        <v>59</v>
      </c>
      <c r="C28" s="4">
        <v>0</v>
      </c>
      <c r="D28" s="4">
        <v>0.01</v>
      </c>
      <c r="E28" s="4">
        <v>0.01</v>
      </c>
      <c r="F28" s="4">
        <v>0</v>
      </c>
    </row>
    <row r="29" spans="1:6" ht="12.75" customHeight="1" x14ac:dyDescent="0.2">
      <c r="A29" s="3" t="s">
        <v>60</v>
      </c>
      <c r="B29" s="3" t="s">
        <v>61</v>
      </c>
      <c r="C29" s="4">
        <v>502.25</v>
      </c>
      <c r="D29" s="4">
        <v>0</v>
      </c>
      <c r="E29" s="4">
        <v>196</v>
      </c>
      <c r="F29" s="4">
        <v>306.25</v>
      </c>
    </row>
    <row r="30" spans="1:6" ht="12.75" customHeight="1" x14ac:dyDescent="0.2">
      <c r="A30" s="3" t="s">
        <v>62</v>
      </c>
      <c r="B30" s="3" t="s">
        <v>63</v>
      </c>
      <c r="C30" s="4">
        <v>0</v>
      </c>
      <c r="D30" s="4">
        <v>34220305.229999997</v>
      </c>
      <c r="E30" s="4">
        <v>32781423.699999999</v>
      </c>
      <c r="F30" s="4">
        <v>1438881.53</v>
      </c>
    </row>
    <row r="31" spans="1:6" ht="12.75" customHeight="1" x14ac:dyDescent="0.2">
      <c r="A31" s="3" t="s">
        <v>64</v>
      </c>
      <c r="B31" s="3" t="s">
        <v>65</v>
      </c>
      <c r="C31" s="4">
        <v>76.45</v>
      </c>
      <c r="D31" s="4">
        <v>877119.52</v>
      </c>
      <c r="E31" s="4">
        <v>808888.23</v>
      </c>
      <c r="F31" s="4">
        <v>68307.740000000005</v>
      </c>
    </row>
    <row r="32" spans="1:6" ht="12.75" customHeight="1" x14ac:dyDescent="0.2">
      <c r="A32" s="3" t="s">
        <v>66</v>
      </c>
      <c r="B32" s="3" t="s">
        <v>67</v>
      </c>
      <c r="C32" s="4">
        <v>14589.81</v>
      </c>
      <c r="D32" s="4">
        <v>416150.55</v>
      </c>
      <c r="E32" s="4">
        <v>394893.58</v>
      </c>
      <c r="F32" s="4">
        <v>35846.78</v>
      </c>
    </row>
    <row r="33" spans="1:6" ht="12.75" customHeight="1" x14ac:dyDescent="0.2">
      <c r="A33" s="3" t="s">
        <v>68</v>
      </c>
      <c r="B33" s="3" t="s">
        <v>69</v>
      </c>
      <c r="C33" s="4">
        <v>0</v>
      </c>
      <c r="D33" s="4">
        <v>14140784.869999999</v>
      </c>
      <c r="E33" s="4">
        <v>14140784.869999999</v>
      </c>
      <c r="F33" s="4">
        <v>0</v>
      </c>
    </row>
    <row r="34" spans="1:6" ht="12.75" customHeight="1" x14ac:dyDescent="0.2">
      <c r="A34" s="3" t="s">
        <v>70</v>
      </c>
      <c r="B34" s="3" t="s">
        <v>71</v>
      </c>
      <c r="C34" s="4">
        <v>0</v>
      </c>
      <c r="D34" s="4">
        <v>14383802.18</v>
      </c>
      <c r="E34" s="4">
        <v>14383802.18</v>
      </c>
      <c r="F34" s="4">
        <v>0</v>
      </c>
    </row>
    <row r="35" spans="1:6" ht="12.75" customHeight="1" x14ac:dyDescent="0.2">
      <c r="A35" s="3" t="s">
        <v>72</v>
      </c>
      <c r="B35" s="3" t="s">
        <v>73</v>
      </c>
      <c r="C35" s="4">
        <v>0</v>
      </c>
      <c r="D35" s="4">
        <v>352009.82</v>
      </c>
      <c r="E35" s="4">
        <v>152009.82</v>
      </c>
      <c r="F35" s="4">
        <v>200000</v>
      </c>
    </row>
    <row r="36" spans="1:6" ht="12.75" customHeight="1" x14ac:dyDescent="0.2">
      <c r="A36" s="3" t="s">
        <v>74</v>
      </c>
      <c r="B36" s="3" t="s">
        <v>75</v>
      </c>
      <c r="C36" s="4">
        <v>0</v>
      </c>
      <c r="D36" s="4">
        <v>150000</v>
      </c>
      <c r="E36" s="4">
        <v>150000</v>
      </c>
      <c r="F36" s="4">
        <v>0</v>
      </c>
    </row>
    <row r="37" spans="1:6" ht="12.75" customHeight="1" x14ac:dyDescent="0.2">
      <c r="A37" s="3" t="s">
        <v>76</v>
      </c>
      <c r="B37" s="3" t="s">
        <v>77</v>
      </c>
      <c r="C37" s="4">
        <v>0</v>
      </c>
      <c r="D37" s="4">
        <v>756655.94</v>
      </c>
      <c r="E37" s="4">
        <v>344281.9</v>
      </c>
      <c r="F37" s="4">
        <v>412374.04</v>
      </c>
    </row>
    <row r="38" spans="1:6" ht="12.75" customHeight="1" x14ac:dyDescent="0.2">
      <c r="A38" s="3" t="s">
        <v>78</v>
      </c>
      <c r="B38" s="3" t="s">
        <v>79</v>
      </c>
      <c r="C38" s="4">
        <f>SUM(C39:C74)</f>
        <v>19100592.199999996</v>
      </c>
      <c r="D38" s="4">
        <f>SUM(D39:D74)</f>
        <v>98213503.810000017</v>
      </c>
      <c r="E38" s="4">
        <f>SUM(E39:E74)</f>
        <v>100862570.73000002</v>
      </c>
      <c r="F38" s="4">
        <f>SUM(F39:F74)</f>
        <v>16451525.279999997</v>
      </c>
    </row>
    <row r="39" spans="1:6" ht="12.75" customHeight="1" x14ac:dyDescent="0.2">
      <c r="A39" s="3" t="s">
        <v>80</v>
      </c>
      <c r="B39" s="3" t="s">
        <v>81</v>
      </c>
      <c r="C39" s="4">
        <v>47335.07</v>
      </c>
      <c r="D39" s="4">
        <v>4850.28</v>
      </c>
      <c r="E39" s="4">
        <v>1611.62</v>
      </c>
      <c r="F39" s="4">
        <v>50573.73</v>
      </c>
    </row>
    <row r="40" spans="1:6" ht="12.75" customHeight="1" x14ac:dyDescent="0.2">
      <c r="A40" s="3" t="s">
        <v>82</v>
      </c>
      <c r="B40" s="3" t="s">
        <v>83</v>
      </c>
      <c r="C40" s="4">
        <v>544912.86</v>
      </c>
      <c r="D40" s="4">
        <v>18603999.100000001</v>
      </c>
      <c r="E40" s="4">
        <v>19027721.539999999</v>
      </c>
      <c r="F40" s="4">
        <v>121190.42</v>
      </c>
    </row>
    <row r="41" spans="1:6" ht="12.75" customHeight="1" x14ac:dyDescent="0.2">
      <c r="A41" s="3" t="s">
        <v>84</v>
      </c>
      <c r="B41" s="3" t="s">
        <v>85</v>
      </c>
      <c r="C41" s="4">
        <v>1534.22</v>
      </c>
      <c r="D41" s="4">
        <v>30211470.760000002</v>
      </c>
      <c r="E41" s="4">
        <v>30211673.09</v>
      </c>
      <c r="F41" s="4">
        <v>1331.89</v>
      </c>
    </row>
    <row r="42" spans="1:6" ht="12.75" customHeight="1" x14ac:dyDescent="0.2">
      <c r="A42" s="3" t="s">
        <v>86</v>
      </c>
      <c r="B42" s="3" t="s">
        <v>87</v>
      </c>
      <c r="C42" s="4">
        <v>825929.28</v>
      </c>
      <c r="D42" s="4">
        <v>324664.37</v>
      </c>
      <c r="E42" s="4">
        <v>0</v>
      </c>
      <c r="F42" s="4">
        <v>1150593.6499999999</v>
      </c>
    </row>
    <row r="43" spans="1:6" ht="12.75" customHeight="1" x14ac:dyDescent="0.2">
      <c r="A43" s="3" t="s">
        <v>88</v>
      </c>
      <c r="B43" s="3" t="s">
        <v>89</v>
      </c>
      <c r="C43" s="4">
        <v>226145.74</v>
      </c>
      <c r="D43" s="4">
        <v>73460.509999999995</v>
      </c>
      <c r="E43" s="4">
        <v>281228.26</v>
      </c>
      <c r="F43" s="4">
        <v>18377.990000000002</v>
      </c>
    </row>
    <row r="44" spans="1:6" ht="12.75" customHeight="1" x14ac:dyDescent="0.2">
      <c r="A44" s="3" t="s">
        <v>90</v>
      </c>
      <c r="B44" s="3" t="s">
        <v>91</v>
      </c>
      <c r="C44" s="4">
        <v>179648.21</v>
      </c>
      <c r="D44" s="4">
        <v>295966.40000000002</v>
      </c>
      <c r="E44" s="4">
        <v>475614.6</v>
      </c>
      <c r="F44" s="4">
        <v>0.01</v>
      </c>
    </row>
    <row r="45" spans="1:6" ht="12.75" customHeight="1" x14ac:dyDescent="0.2">
      <c r="A45" s="3" t="s">
        <v>92</v>
      </c>
      <c r="B45" s="3" t="s">
        <v>93</v>
      </c>
      <c r="C45" s="4">
        <v>12686.51</v>
      </c>
      <c r="D45" s="4">
        <v>322819.51</v>
      </c>
      <c r="E45" s="4">
        <v>335505.89</v>
      </c>
      <c r="F45" s="4">
        <v>0.13</v>
      </c>
    </row>
    <row r="46" spans="1:6" ht="12.75" customHeight="1" x14ac:dyDescent="0.2">
      <c r="A46" s="3" t="s">
        <v>94</v>
      </c>
      <c r="B46" s="3" t="s">
        <v>95</v>
      </c>
      <c r="C46" s="4">
        <v>2254167.0299999998</v>
      </c>
      <c r="D46" s="4">
        <v>5735910.1900000004</v>
      </c>
      <c r="E46" s="4">
        <v>5455363.5199999996</v>
      </c>
      <c r="F46" s="4">
        <v>2534713.7000000002</v>
      </c>
    </row>
    <row r="47" spans="1:6" ht="12.75" customHeight="1" x14ac:dyDescent="0.2">
      <c r="A47" s="3" t="s">
        <v>96</v>
      </c>
      <c r="B47" s="3" t="s">
        <v>97</v>
      </c>
      <c r="C47" s="4">
        <v>2170111.4900000002</v>
      </c>
      <c r="D47" s="4">
        <v>1879715.43</v>
      </c>
      <c r="E47" s="4">
        <v>3504073.32</v>
      </c>
      <c r="F47" s="4">
        <v>545753.59999999998</v>
      </c>
    </row>
    <row r="48" spans="1:6" ht="12.75" customHeight="1" x14ac:dyDescent="0.2">
      <c r="A48" s="3" t="s">
        <v>98</v>
      </c>
      <c r="B48" s="3" t="s">
        <v>99</v>
      </c>
      <c r="C48" s="4">
        <v>0.06</v>
      </c>
      <c r="D48" s="4">
        <v>0</v>
      </c>
      <c r="E48" s="4">
        <v>0</v>
      </c>
      <c r="F48" s="4">
        <v>0.06</v>
      </c>
    </row>
    <row r="49" spans="1:6" ht="12.75" customHeight="1" x14ac:dyDescent="0.2">
      <c r="A49" s="3" t="s">
        <v>100</v>
      </c>
      <c r="B49" s="3" t="s">
        <v>101</v>
      </c>
      <c r="C49" s="4">
        <v>2491746.48</v>
      </c>
      <c r="D49" s="4">
        <v>104447.06</v>
      </c>
      <c r="E49" s="4">
        <v>2596193.5299999998</v>
      </c>
      <c r="F49" s="4">
        <v>0.01</v>
      </c>
    </row>
    <row r="50" spans="1:6" ht="12.75" customHeight="1" x14ac:dyDescent="0.2">
      <c r="A50" s="3" t="s">
        <v>102</v>
      </c>
      <c r="B50" s="3" t="s">
        <v>103</v>
      </c>
      <c r="C50" s="4">
        <v>203192.79</v>
      </c>
      <c r="D50" s="4">
        <v>1581569.57</v>
      </c>
      <c r="E50" s="4">
        <v>1784599.48</v>
      </c>
      <c r="F50" s="4">
        <v>162.88</v>
      </c>
    </row>
    <row r="51" spans="1:6" ht="12.75" customHeight="1" x14ac:dyDescent="0.2">
      <c r="A51" s="3" t="s">
        <v>104</v>
      </c>
      <c r="B51" s="3" t="s">
        <v>105</v>
      </c>
      <c r="C51" s="4">
        <v>0.02</v>
      </c>
      <c r="D51" s="4">
        <v>0</v>
      </c>
      <c r="E51" s="4">
        <v>0.02</v>
      </c>
      <c r="F51" s="4">
        <v>0</v>
      </c>
    </row>
    <row r="52" spans="1:6" ht="12.75" customHeight="1" x14ac:dyDescent="0.2">
      <c r="A52" s="3" t="s">
        <v>106</v>
      </c>
      <c r="B52" s="3" t="s">
        <v>107</v>
      </c>
      <c r="C52" s="4">
        <v>725616.12</v>
      </c>
      <c r="D52" s="4">
        <v>1638517.49</v>
      </c>
      <c r="E52" s="4">
        <v>1510794.27</v>
      </c>
      <c r="F52" s="4">
        <v>853339.34</v>
      </c>
    </row>
    <row r="53" spans="1:6" ht="12.75" customHeight="1" x14ac:dyDescent="0.2">
      <c r="A53" s="3" t="s">
        <v>108</v>
      </c>
      <c r="B53" s="3" t="s">
        <v>109</v>
      </c>
      <c r="C53" s="4">
        <v>4662758.5999999996</v>
      </c>
      <c r="D53" s="4">
        <v>6459848.5099999998</v>
      </c>
      <c r="E53" s="4">
        <v>9005795.9399999995</v>
      </c>
      <c r="F53" s="4">
        <v>2116811.17</v>
      </c>
    </row>
    <row r="54" spans="1:6" ht="12.75" customHeight="1" x14ac:dyDescent="0.2">
      <c r="A54" s="3" t="s">
        <v>110</v>
      </c>
      <c r="B54" s="3" t="s">
        <v>111</v>
      </c>
      <c r="C54" s="4">
        <v>184482</v>
      </c>
      <c r="D54" s="4">
        <v>20082.59</v>
      </c>
      <c r="E54" s="4">
        <v>2888.49</v>
      </c>
      <c r="F54" s="4">
        <v>201676.1</v>
      </c>
    </row>
    <row r="55" spans="1:6" ht="12.75" customHeight="1" x14ac:dyDescent="0.2">
      <c r="A55" s="3" t="s">
        <v>112</v>
      </c>
      <c r="B55" s="3" t="s">
        <v>113</v>
      </c>
      <c r="C55" s="4">
        <v>2.4900000000000002</v>
      </c>
      <c r="D55" s="4">
        <v>4355795.8499999996</v>
      </c>
      <c r="E55" s="4">
        <v>4355798.34</v>
      </c>
      <c r="F55" s="4">
        <v>0</v>
      </c>
    </row>
    <row r="56" spans="1:6" ht="12.75" customHeight="1" x14ac:dyDescent="0.2">
      <c r="A56" s="3" t="s">
        <v>114</v>
      </c>
      <c r="B56" s="3" t="s">
        <v>115</v>
      </c>
      <c r="C56" s="4">
        <v>1400374.58</v>
      </c>
      <c r="D56" s="4">
        <v>4370564.12</v>
      </c>
      <c r="E56" s="4">
        <v>5699978.2300000004</v>
      </c>
      <c r="F56" s="4">
        <v>70960.47</v>
      </c>
    </row>
    <row r="57" spans="1:6" ht="12.75" customHeight="1" x14ac:dyDescent="0.2">
      <c r="A57" s="3" t="s">
        <v>116</v>
      </c>
      <c r="B57" s="3" t="s">
        <v>117</v>
      </c>
      <c r="C57" s="4">
        <v>118835.69</v>
      </c>
      <c r="D57" s="4">
        <v>12936.37</v>
      </c>
      <c r="E57" s="4">
        <v>1860.65</v>
      </c>
      <c r="F57" s="4">
        <v>129911.41</v>
      </c>
    </row>
    <row r="58" spans="1:6" ht="12.75" customHeight="1" x14ac:dyDescent="0.2">
      <c r="A58" s="3" t="s">
        <v>118</v>
      </c>
      <c r="B58" s="3" t="s">
        <v>119</v>
      </c>
      <c r="C58" s="4">
        <v>175664.2</v>
      </c>
      <c r="D58" s="4">
        <v>1386525.39</v>
      </c>
      <c r="E58" s="4">
        <v>1561951.62</v>
      </c>
      <c r="F58" s="4">
        <v>237.97</v>
      </c>
    </row>
    <row r="59" spans="1:6" ht="12.75" customHeight="1" x14ac:dyDescent="0.2">
      <c r="A59" s="3" t="s">
        <v>120</v>
      </c>
      <c r="B59" s="3" t="s">
        <v>121</v>
      </c>
      <c r="C59" s="4">
        <v>0.01</v>
      </c>
      <c r="D59" s="4">
        <v>0</v>
      </c>
      <c r="E59" s="4">
        <v>0.01</v>
      </c>
      <c r="F59" s="4">
        <v>0</v>
      </c>
    </row>
    <row r="60" spans="1:6" ht="12.75" customHeight="1" x14ac:dyDescent="0.2">
      <c r="A60" s="3" t="s">
        <v>122</v>
      </c>
      <c r="B60" s="3" t="s">
        <v>123</v>
      </c>
      <c r="C60" s="4">
        <v>0.01</v>
      </c>
      <c r="D60" s="4">
        <v>0</v>
      </c>
      <c r="E60" s="4">
        <v>0.01</v>
      </c>
      <c r="F60" s="4">
        <v>0</v>
      </c>
    </row>
    <row r="61" spans="1:6" ht="12.75" customHeight="1" x14ac:dyDescent="0.2">
      <c r="A61" s="3" t="s">
        <v>124</v>
      </c>
      <c r="B61" s="3" t="s">
        <v>125</v>
      </c>
      <c r="C61" s="4">
        <v>146783.95000000001</v>
      </c>
      <c r="D61" s="4">
        <v>15978.81</v>
      </c>
      <c r="E61" s="4">
        <v>2298.2399999999998</v>
      </c>
      <c r="F61" s="4">
        <v>160464.51999999999</v>
      </c>
    </row>
    <row r="62" spans="1:6" ht="12.75" customHeight="1" x14ac:dyDescent="0.2">
      <c r="A62" s="3" t="s">
        <v>126</v>
      </c>
      <c r="B62" s="3" t="s">
        <v>127</v>
      </c>
      <c r="C62" s="4">
        <v>3978.75</v>
      </c>
      <c r="D62" s="4">
        <v>433.12</v>
      </c>
      <c r="E62" s="4">
        <v>62.29</v>
      </c>
      <c r="F62" s="4">
        <v>4349.58</v>
      </c>
    </row>
    <row r="63" spans="1:6" ht="12.75" customHeight="1" x14ac:dyDescent="0.2">
      <c r="A63" s="3" t="s">
        <v>128</v>
      </c>
      <c r="B63" s="3" t="s">
        <v>129</v>
      </c>
      <c r="C63" s="4">
        <v>688196.56</v>
      </c>
      <c r="D63" s="4">
        <v>2056973.48</v>
      </c>
      <c r="E63" s="4">
        <v>1894339.93</v>
      </c>
      <c r="F63" s="4">
        <v>850830.11</v>
      </c>
    </row>
    <row r="64" spans="1:6" ht="12.75" customHeight="1" x14ac:dyDescent="0.2">
      <c r="A64" s="3" t="s">
        <v>130</v>
      </c>
      <c r="B64" s="3" t="s">
        <v>131</v>
      </c>
      <c r="C64" s="4">
        <v>1861410.03</v>
      </c>
      <c r="D64" s="4">
        <v>8034902.1699999999</v>
      </c>
      <c r="E64" s="4">
        <v>7291201.3499999996</v>
      </c>
      <c r="F64" s="4">
        <v>2605110.85</v>
      </c>
    </row>
    <row r="65" spans="1:6" ht="12.75" customHeight="1" x14ac:dyDescent="0.2">
      <c r="A65" s="3" t="s">
        <v>132</v>
      </c>
      <c r="B65" s="3" t="s">
        <v>133</v>
      </c>
      <c r="C65" s="4">
        <v>24817.4</v>
      </c>
      <c r="D65" s="4">
        <v>113.81</v>
      </c>
      <c r="E65" s="4">
        <v>24399.49</v>
      </c>
      <c r="F65" s="4">
        <v>531.72</v>
      </c>
    </row>
    <row r="66" spans="1:6" ht="12.75" customHeight="1" x14ac:dyDescent="0.2">
      <c r="A66" s="3" t="s">
        <v>134</v>
      </c>
      <c r="B66" s="3" t="s">
        <v>135</v>
      </c>
      <c r="C66" s="4">
        <v>0</v>
      </c>
      <c r="D66" s="4">
        <v>4009688.95</v>
      </c>
      <c r="E66" s="4">
        <v>4007856.45</v>
      </c>
      <c r="F66" s="4">
        <v>1832.5</v>
      </c>
    </row>
    <row r="67" spans="1:6" ht="12.75" customHeight="1" x14ac:dyDescent="0.2">
      <c r="A67" s="3" t="s">
        <v>136</v>
      </c>
      <c r="B67" s="3" t="s">
        <v>137</v>
      </c>
      <c r="C67" s="4">
        <v>0</v>
      </c>
      <c r="D67" s="4">
        <v>1656094.77</v>
      </c>
      <c r="E67" s="4">
        <v>1654777.94</v>
      </c>
      <c r="F67" s="4">
        <v>1316.83</v>
      </c>
    </row>
    <row r="68" spans="1:6" ht="12.75" customHeight="1" x14ac:dyDescent="0.2">
      <c r="A68" s="3" t="s">
        <v>138</v>
      </c>
      <c r="B68" s="3" t="s">
        <v>139</v>
      </c>
      <c r="C68" s="4">
        <v>150262.04999999999</v>
      </c>
      <c r="D68" s="4">
        <v>2569.6</v>
      </c>
      <c r="E68" s="4">
        <v>152641.04</v>
      </c>
      <c r="F68" s="4">
        <v>190.61</v>
      </c>
    </row>
    <row r="69" spans="1:6" ht="12.75" customHeight="1" x14ac:dyDescent="0.2">
      <c r="A69" s="3" t="s">
        <v>140</v>
      </c>
      <c r="B69" s="3" t="s">
        <v>141</v>
      </c>
      <c r="C69" s="4">
        <v>0</v>
      </c>
      <c r="D69" s="4">
        <v>2493636.6800000002</v>
      </c>
      <c r="E69" s="4">
        <v>0</v>
      </c>
      <c r="F69" s="4">
        <v>2493636.6800000002</v>
      </c>
    </row>
    <row r="70" spans="1:6" ht="12.75" customHeight="1" x14ac:dyDescent="0.2">
      <c r="A70" s="3" t="s">
        <v>142</v>
      </c>
      <c r="B70" s="3" t="s">
        <v>143</v>
      </c>
      <c r="C70" s="4">
        <v>0</v>
      </c>
      <c r="D70" s="4">
        <v>522113.36</v>
      </c>
      <c r="E70" s="4">
        <v>8983.3700000000008</v>
      </c>
      <c r="F70" s="4">
        <v>513129.99</v>
      </c>
    </row>
    <row r="71" spans="1:6" ht="12.75" customHeight="1" x14ac:dyDescent="0.2">
      <c r="A71" s="3" t="s">
        <v>144</v>
      </c>
      <c r="B71" s="3" t="s">
        <v>145</v>
      </c>
      <c r="C71" s="4">
        <v>0</v>
      </c>
      <c r="D71" s="4">
        <v>509463.89</v>
      </c>
      <c r="E71" s="4">
        <v>3339.55</v>
      </c>
      <c r="F71" s="4">
        <v>506124.34</v>
      </c>
    </row>
    <row r="72" spans="1:6" ht="12.75" customHeight="1" x14ac:dyDescent="0.2">
      <c r="A72" s="3" t="s">
        <v>146</v>
      </c>
      <c r="B72" s="3" t="s">
        <v>147</v>
      </c>
      <c r="C72" s="4">
        <v>0</v>
      </c>
      <c r="D72" s="4">
        <v>509463.89</v>
      </c>
      <c r="E72" s="4">
        <v>3339.55</v>
      </c>
      <c r="F72" s="4">
        <v>506124.34</v>
      </c>
    </row>
    <row r="73" spans="1:6" ht="12.75" customHeight="1" x14ac:dyDescent="0.2">
      <c r="A73" s="3" t="s">
        <v>148</v>
      </c>
      <c r="B73" s="3" t="s">
        <v>149</v>
      </c>
      <c r="C73" s="4">
        <v>0</v>
      </c>
      <c r="D73" s="4">
        <v>509463.89</v>
      </c>
      <c r="E73" s="4">
        <v>3339.55</v>
      </c>
      <c r="F73" s="4">
        <v>506124.34</v>
      </c>
    </row>
    <row r="74" spans="1:6" ht="12.75" customHeight="1" x14ac:dyDescent="0.2">
      <c r="A74" s="3" t="s">
        <v>150</v>
      </c>
      <c r="B74" s="3" t="s">
        <v>151</v>
      </c>
      <c r="C74" s="4">
        <v>0</v>
      </c>
      <c r="D74" s="4">
        <v>509463.89</v>
      </c>
      <c r="E74" s="4">
        <v>3339.55</v>
      </c>
      <c r="F74" s="4">
        <v>506124.34</v>
      </c>
    </row>
    <row r="75" spans="1:6" ht="12.75" customHeight="1" x14ac:dyDescent="0.2">
      <c r="A75" s="3" t="s">
        <v>152</v>
      </c>
      <c r="B75" s="3" t="s">
        <v>153</v>
      </c>
      <c r="C75" s="4">
        <f>C76+C83</f>
        <v>10099895.260000002</v>
      </c>
      <c r="D75" s="4">
        <f>D76+D83</f>
        <v>160039886.35000002</v>
      </c>
      <c r="E75" s="4">
        <f>E76+E83</f>
        <v>159337078.58000001</v>
      </c>
      <c r="F75" s="4">
        <f>F76+F83</f>
        <v>10802703.030000001</v>
      </c>
    </row>
    <row r="76" spans="1:6" ht="12.75" customHeight="1" x14ac:dyDescent="0.2">
      <c r="A76" s="3" t="s">
        <v>154</v>
      </c>
      <c r="B76" s="3" t="s">
        <v>155</v>
      </c>
      <c r="C76" s="4">
        <f>SUM(C77:C82)</f>
        <v>9104436.7100000009</v>
      </c>
      <c r="D76" s="4">
        <f>SUM(D77:D82)</f>
        <v>156281098.08000001</v>
      </c>
      <c r="E76" s="4">
        <f>SUM(E77:E82)</f>
        <v>155944495.77000001</v>
      </c>
      <c r="F76" s="4">
        <f>SUM(F77:F82)</f>
        <v>9441039.0200000014</v>
      </c>
    </row>
    <row r="77" spans="1:6" ht="12.75" customHeight="1" x14ac:dyDescent="0.2">
      <c r="A77" s="3" t="s">
        <v>156</v>
      </c>
      <c r="B77" s="3" t="s">
        <v>157</v>
      </c>
      <c r="C77" s="4">
        <v>6654931.4299999997</v>
      </c>
      <c r="D77" s="4">
        <v>28501565.66</v>
      </c>
      <c r="E77" s="4">
        <v>31746400.920000002</v>
      </c>
      <c r="F77" s="4">
        <v>3410096.17</v>
      </c>
    </row>
    <row r="78" spans="1:6" ht="12.75" customHeight="1" x14ac:dyDescent="0.2">
      <c r="A78" s="3" t="s">
        <v>158</v>
      </c>
      <c r="B78" s="3" t="s">
        <v>159</v>
      </c>
      <c r="C78" s="4">
        <v>94902.2</v>
      </c>
      <c r="D78" s="4">
        <v>111075.32</v>
      </c>
      <c r="E78" s="4">
        <v>205977.52</v>
      </c>
      <c r="F78" s="4">
        <v>0</v>
      </c>
    </row>
    <row r="79" spans="1:6" ht="12.75" customHeight="1" x14ac:dyDescent="0.2">
      <c r="A79" s="3" t="s">
        <v>160</v>
      </c>
      <c r="B79" s="3" t="s">
        <v>161</v>
      </c>
      <c r="C79" s="4">
        <v>2081297.83</v>
      </c>
      <c r="D79" s="4">
        <v>118789299.83</v>
      </c>
      <c r="E79" s="4">
        <v>116036199.20999999</v>
      </c>
      <c r="F79" s="4">
        <v>4834398.45</v>
      </c>
    </row>
    <row r="80" spans="1:6" ht="12.75" customHeight="1" x14ac:dyDescent="0.2">
      <c r="A80" s="3" t="s">
        <v>162</v>
      </c>
      <c r="B80" s="3" t="s">
        <v>163</v>
      </c>
      <c r="C80" s="4">
        <v>273305.25</v>
      </c>
      <c r="D80" s="4">
        <v>7096332.75</v>
      </c>
      <c r="E80" s="4">
        <v>6825634.5700000003</v>
      </c>
      <c r="F80" s="4">
        <v>544003.43000000005</v>
      </c>
    </row>
    <row r="81" spans="1:6" ht="12.75" customHeight="1" x14ac:dyDescent="0.2">
      <c r="A81" s="3" t="s">
        <v>164</v>
      </c>
      <c r="B81" s="3" t="s">
        <v>165</v>
      </c>
      <c r="C81" s="4">
        <v>0</v>
      </c>
      <c r="D81" s="4">
        <v>373627.61</v>
      </c>
      <c r="E81" s="4">
        <v>373627.61</v>
      </c>
      <c r="F81" s="4">
        <v>0</v>
      </c>
    </row>
    <row r="82" spans="1:6" ht="12.75" customHeight="1" x14ac:dyDescent="0.2">
      <c r="A82" s="3" t="s">
        <v>166</v>
      </c>
      <c r="B82" s="3" t="s">
        <v>167</v>
      </c>
      <c r="C82" s="4">
        <v>0</v>
      </c>
      <c r="D82" s="4">
        <v>1409196.91</v>
      </c>
      <c r="E82" s="4">
        <v>756655.94</v>
      </c>
      <c r="F82" s="4">
        <v>652540.97</v>
      </c>
    </row>
    <row r="83" spans="1:6" ht="12.75" customHeight="1" x14ac:dyDescent="0.2">
      <c r="A83" s="3" t="s">
        <v>168</v>
      </c>
      <c r="B83" s="3" t="s">
        <v>169</v>
      </c>
      <c r="C83" s="4">
        <f>SUM(C84:C108)</f>
        <v>995458.55000000016</v>
      </c>
      <c r="D83" s="4">
        <f>SUM(D84:D108)</f>
        <v>3758788.2700000005</v>
      </c>
      <c r="E83" s="4">
        <f>SUM(E84:E108)</f>
        <v>3392582.8100000005</v>
      </c>
      <c r="F83" s="4">
        <f>SUM(F84:F108)</f>
        <v>1361664.0099999998</v>
      </c>
    </row>
    <row r="84" spans="1:6" ht="12.75" customHeight="1" x14ac:dyDescent="0.2">
      <c r="A84" s="3" t="s">
        <v>170</v>
      </c>
      <c r="B84" s="3" t="s">
        <v>171</v>
      </c>
      <c r="C84" s="4">
        <v>4080.31</v>
      </c>
      <c r="D84" s="4">
        <v>1029.8</v>
      </c>
      <c r="E84" s="4">
        <v>768.54</v>
      </c>
      <c r="F84" s="4">
        <v>4341.57</v>
      </c>
    </row>
    <row r="85" spans="1:6" ht="12.75" customHeight="1" x14ac:dyDescent="0.2">
      <c r="A85" s="3" t="s">
        <v>172</v>
      </c>
      <c r="B85" s="3" t="s">
        <v>173</v>
      </c>
      <c r="C85" s="4">
        <v>1245.56</v>
      </c>
      <c r="D85" s="4">
        <v>46.44</v>
      </c>
      <c r="E85" s="4">
        <v>46.44</v>
      </c>
      <c r="F85" s="4">
        <v>1245.56</v>
      </c>
    </row>
    <row r="86" spans="1:6" ht="12.75" customHeight="1" x14ac:dyDescent="0.2">
      <c r="A86" s="3" t="s">
        <v>174</v>
      </c>
      <c r="B86" s="3" t="s">
        <v>175</v>
      </c>
      <c r="C86" s="4">
        <v>40.96</v>
      </c>
      <c r="D86" s="4">
        <v>1128.07</v>
      </c>
      <c r="E86" s="4">
        <v>1128.07</v>
      </c>
      <c r="F86" s="4">
        <v>40.96</v>
      </c>
    </row>
    <row r="87" spans="1:6" ht="12.75" customHeight="1" x14ac:dyDescent="0.2">
      <c r="A87" s="3" t="s">
        <v>176</v>
      </c>
      <c r="B87" s="3" t="s">
        <v>177</v>
      </c>
      <c r="C87" s="4">
        <v>84354.94</v>
      </c>
      <c r="D87" s="4">
        <v>6676.84</v>
      </c>
      <c r="E87" s="4">
        <v>71993.259999999995</v>
      </c>
      <c r="F87" s="4">
        <v>19038.52</v>
      </c>
    </row>
    <row r="88" spans="1:6" ht="12.75" customHeight="1" x14ac:dyDescent="0.2">
      <c r="A88" s="3" t="s">
        <v>178</v>
      </c>
      <c r="B88" s="3" t="s">
        <v>179</v>
      </c>
      <c r="C88" s="4">
        <v>0</v>
      </c>
      <c r="D88" s="4">
        <v>107146.43</v>
      </c>
      <c r="E88" s="4">
        <v>93889.25</v>
      </c>
      <c r="F88" s="4">
        <v>13257.18</v>
      </c>
    </row>
    <row r="89" spans="1:6" ht="12.75" customHeight="1" x14ac:dyDescent="0.2">
      <c r="A89" s="3" t="s">
        <v>180</v>
      </c>
      <c r="B89" s="3" t="s">
        <v>181</v>
      </c>
      <c r="C89" s="4">
        <v>427303.9</v>
      </c>
      <c r="D89" s="4">
        <v>2777111.51</v>
      </c>
      <c r="E89" s="4">
        <v>2324073.9</v>
      </c>
      <c r="F89" s="4">
        <v>880341.51</v>
      </c>
    </row>
    <row r="90" spans="1:6" ht="12.75" customHeight="1" x14ac:dyDescent="0.2">
      <c r="A90" s="3" t="s">
        <v>182</v>
      </c>
      <c r="B90" s="3" t="s">
        <v>183</v>
      </c>
      <c r="C90" s="4">
        <v>5391</v>
      </c>
      <c r="D90" s="4">
        <v>4612.6899999999996</v>
      </c>
      <c r="E90" s="4">
        <v>1185.22</v>
      </c>
      <c r="F90" s="4">
        <v>8818.4699999999993</v>
      </c>
    </row>
    <row r="91" spans="1:6" ht="12.75" customHeight="1" x14ac:dyDescent="0.2">
      <c r="A91" s="3" t="s">
        <v>184</v>
      </c>
      <c r="B91" s="3" t="s">
        <v>185</v>
      </c>
      <c r="C91" s="4">
        <v>0</v>
      </c>
      <c r="D91" s="4">
        <v>301.69</v>
      </c>
      <c r="E91" s="4">
        <v>301.69</v>
      </c>
      <c r="F91" s="4">
        <v>0</v>
      </c>
    </row>
    <row r="92" spans="1:6" ht="12.75" customHeight="1" x14ac:dyDescent="0.2">
      <c r="A92" s="3" t="s">
        <v>186</v>
      </c>
      <c r="B92" s="3" t="s">
        <v>187</v>
      </c>
      <c r="C92" s="4">
        <v>191585.99</v>
      </c>
      <c r="D92" s="4">
        <v>0</v>
      </c>
      <c r="E92" s="4">
        <v>0</v>
      </c>
      <c r="F92" s="4">
        <v>191585.99</v>
      </c>
    </row>
    <row r="93" spans="1:6" ht="12.75" customHeight="1" x14ac:dyDescent="0.2">
      <c r="A93" s="3" t="s">
        <v>188</v>
      </c>
      <c r="B93" s="3" t="s">
        <v>189</v>
      </c>
      <c r="C93" s="4">
        <v>28402.68</v>
      </c>
      <c r="D93" s="4">
        <v>62723.25</v>
      </c>
      <c r="E93" s="4">
        <v>54391.43</v>
      </c>
      <c r="F93" s="4">
        <v>36734.5</v>
      </c>
    </row>
    <row r="94" spans="1:6" ht="12.75" customHeight="1" x14ac:dyDescent="0.2">
      <c r="A94" s="3" t="s">
        <v>190</v>
      </c>
      <c r="B94" s="3" t="s">
        <v>191</v>
      </c>
      <c r="C94" s="4">
        <v>107575.31</v>
      </c>
      <c r="D94" s="4">
        <v>769519.45</v>
      </c>
      <c r="E94" s="4">
        <v>816439.99</v>
      </c>
      <c r="F94" s="4">
        <v>60654.77</v>
      </c>
    </row>
    <row r="95" spans="1:6" ht="12.75" customHeight="1" x14ac:dyDescent="0.2">
      <c r="A95" s="3" t="s">
        <v>192</v>
      </c>
      <c r="B95" s="3" t="s">
        <v>193</v>
      </c>
      <c r="C95" s="4">
        <v>34</v>
      </c>
      <c r="D95" s="4">
        <v>277.73</v>
      </c>
      <c r="E95" s="4">
        <v>277.73</v>
      </c>
      <c r="F95" s="4">
        <v>34</v>
      </c>
    </row>
    <row r="96" spans="1:6" ht="12.75" customHeight="1" x14ac:dyDescent="0.2">
      <c r="A96" s="3" t="s">
        <v>194</v>
      </c>
      <c r="B96" s="3" t="s">
        <v>195</v>
      </c>
      <c r="C96" s="4">
        <v>10375.379999999999</v>
      </c>
      <c r="D96" s="4">
        <v>0</v>
      </c>
      <c r="E96" s="4">
        <v>0</v>
      </c>
      <c r="F96" s="4">
        <v>10375.379999999999</v>
      </c>
    </row>
    <row r="97" spans="1:6" ht="12.75" customHeight="1" x14ac:dyDescent="0.2">
      <c r="A97" s="3" t="s">
        <v>196</v>
      </c>
      <c r="B97" s="3" t="s">
        <v>197</v>
      </c>
      <c r="C97" s="4">
        <v>0</v>
      </c>
      <c r="D97" s="4">
        <v>2756.49</v>
      </c>
      <c r="E97" s="4">
        <v>2756.49</v>
      </c>
      <c r="F97" s="4">
        <v>0</v>
      </c>
    </row>
    <row r="98" spans="1:6" ht="12.75" customHeight="1" x14ac:dyDescent="0.2">
      <c r="A98" s="3" t="s">
        <v>198</v>
      </c>
      <c r="B98" s="3" t="s">
        <v>199</v>
      </c>
      <c r="C98" s="4">
        <v>0</v>
      </c>
      <c r="D98" s="4">
        <v>972.73</v>
      </c>
      <c r="E98" s="4">
        <v>691.25</v>
      </c>
      <c r="F98" s="4">
        <v>281.48</v>
      </c>
    </row>
    <row r="99" spans="1:6" ht="12.75" customHeight="1" x14ac:dyDescent="0.2">
      <c r="A99" s="3" t="s">
        <v>200</v>
      </c>
      <c r="B99" s="3" t="s">
        <v>201</v>
      </c>
      <c r="C99" s="4">
        <v>3769.6</v>
      </c>
      <c r="D99" s="4">
        <v>95.8</v>
      </c>
      <c r="E99" s="4">
        <v>134.80000000000001</v>
      </c>
      <c r="F99" s="4">
        <v>3730.6</v>
      </c>
    </row>
    <row r="100" spans="1:6" ht="12.75" customHeight="1" x14ac:dyDescent="0.2">
      <c r="A100" s="3" t="s">
        <v>202</v>
      </c>
      <c r="B100" s="3" t="s">
        <v>203</v>
      </c>
      <c r="C100" s="4">
        <v>1864.27</v>
      </c>
      <c r="D100" s="4">
        <v>0</v>
      </c>
      <c r="E100" s="4">
        <v>0</v>
      </c>
      <c r="F100" s="4">
        <v>1864.27</v>
      </c>
    </row>
    <row r="101" spans="1:6" ht="12.75" customHeight="1" x14ac:dyDescent="0.2">
      <c r="A101" s="3" t="s">
        <v>204</v>
      </c>
      <c r="B101" s="3" t="s">
        <v>205</v>
      </c>
      <c r="C101" s="4">
        <v>2374.9899999999998</v>
      </c>
      <c r="D101" s="4">
        <v>385.93</v>
      </c>
      <c r="E101" s="4">
        <v>317.76</v>
      </c>
      <c r="F101" s="4">
        <v>2443.16</v>
      </c>
    </row>
    <row r="102" spans="1:6" ht="12.75" customHeight="1" x14ac:dyDescent="0.2">
      <c r="A102" s="3" t="s">
        <v>206</v>
      </c>
      <c r="B102" s="3" t="s">
        <v>207</v>
      </c>
      <c r="C102" s="4">
        <v>117822.39</v>
      </c>
      <c r="D102" s="4">
        <v>0</v>
      </c>
      <c r="E102" s="4">
        <v>0</v>
      </c>
      <c r="F102" s="4">
        <v>117822.39</v>
      </c>
    </row>
    <row r="103" spans="1:6" ht="12.75" customHeight="1" x14ac:dyDescent="0.2">
      <c r="A103" s="3" t="s">
        <v>208</v>
      </c>
      <c r="B103" s="3" t="s">
        <v>209</v>
      </c>
      <c r="C103" s="4">
        <v>171.52</v>
      </c>
      <c r="D103" s="4">
        <v>18876.97</v>
      </c>
      <c r="E103" s="4">
        <v>19048.490000000002</v>
      </c>
      <c r="F103" s="4">
        <v>0</v>
      </c>
    </row>
    <row r="104" spans="1:6" ht="12.75" customHeight="1" x14ac:dyDescent="0.2">
      <c r="A104" s="3" t="s">
        <v>210</v>
      </c>
      <c r="B104" s="3" t="s">
        <v>211</v>
      </c>
      <c r="C104" s="4">
        <v>796.7</v>
      </c>
      <c r="D104" s="4">
        <v>152.03</v>
      </c>
      <c r="E104" s="4">
        <v>164.08</v>
      </c>
      <c r="F104" s="4">
        <v>784.65</v>
      </c>
    </row>
    <row r="105" spans="1:6" ht="12.75" customHeight="1" x14ac:dyDescent="0.2">
      <c r="A105" s="3" t="s">
        <v>212</v>
      </c>
      <c r="B105" s="3" t="s">
        <v>213</v>
      </c>
      <c r="C105" s="4">
        <v>0</v>
      </c>
      <c r="D105" s="4">
        <v>4826.43</v>
      </c>
      <c r="E105" s="4">
        <v>4826.43</v>
      </c>
      <c r="F105" s="4">
        <v>0</v>
      </c>
    </row>
    <row r="106" spans="1:6" ht="12.75" customHeight="1" x14ac:dyDescent="0.2">
      <c r="A106" s="3" t="s">
        <v>214</v>
      </c>
      <c r="B106" s="3" t="s">
        <v>215</v>
      </c>
      <c r="C106" s="4">
        <v>245.81</v>
      </c>
      <c r="D106" s="4">
        <v>0</v>
      </c>
      <c r="E106" s="4">
        <v>0</v>
      </c>
      <c r="F106" s="4">
        <v>245.81</v>
      </c>
    </row>
    <row r="107" spans="1:6" ht="12.75" customHeight="1" x14ac:dyDescent="0.2">
      <c r="A107" s="3" t="s">
        <v>216</v>
      </c>
      <c r="B107" s="3" t="s">
        <v>217</v>
      </c>
      <c r="C107" s="4">
        <v>8023.24</v>
      </c>
      <c r="D107" s="4">
        <v>0</v>
      </c>
      <c r="E107" s="4">
        <v>0</v>
      </c>
      <c r="F107" s="4">
        <v>8023.24</v>
      </c>
    </row>
    <row r="108" spans="1:6" ht="12.75" customHeight="1" x14ac:dyDescent="0.2">
      <c r="A108" s="3" t="s">
        <v>218</v>
      </c>
      <c r="B108" s="3" t="s">
        <v>219</v>
      </c>
      <c r="C108" s="4">
        <v>0</v>
      </c>
      <c r="D108" s="4">
        <v>147.99</v>
      </c>
      <c r="E108" s="4">
        <v>147.99</v>
      </c>
      <c r="F108" s="4">
        <v>0</v>
      </c>
    </row>
    <row r="109" spans="1:6" ht="12.75" customHeight="1" x14ac:dyDescent="0.2">
      <c r="A109" s="3" t="s">
        <v>220</v>
      </c>
      <c r="B109" s="3" t="s">
        <v>221</v>
      </c>
      <c r="C109" s="4">
        <f>C110</f>
        <v>-456611.35</v>
      </c>
      <c r="D109" s="4">
        <f>D110</f>
        <v>2208</v>
      </c>
      <c r="E109" s="4">
        <f>E110</f>
        <v>806099.48</v>
      </c>
      <c r="F109" s="4">
        <f>F110</f>
        <v>-1260502.8299999998</v>
      </c>
    </row>
    <row r="110" spans="1:6" ht="12.75" customHeight="1" x14ac:dyDescent="0.2">
      <c r="A110" s="3" t="s">
        <v>222</v>
      </c>
      <c r="B110" s="3" t="s">
        <v>223</v>
      </c>
      <c r="C110" s="4">
        <f>SUM(C111:C112)</f>
        <v>-456611.35</v>
      </c>
      <c r="D110" s="4">
        <f>SUM(D111:D112)</f>
        <v>2208</v>
      </c>
      <c r="E110" s="4">
        <f>SUM(E111:E112)</f>
        <v>806099.48</v>
      </c>
      <c r="F110" s="4">
        <f>SUM(F111:F112)</f>
        <v>-1260502.8299999998</v>
      </c>
    </row>
    <row r="111" spans="1:6" ht="12.75" customHeight="1" x14ac:dyDescent="0.2">
      <c r="A111" s="3" t="s">
        <v>224</v>
      </c>
      <c r="B111" s="3" t="s">
        <v>225</v>
      </c>
      <c r="C111" s="4">
        <v>-456177.42</v>
      </c>
      <c r="D111" s="4">
        <v>2208</v>
      </c>
      <c r="E111" s="4">
        <v>806099.48</v>
      </c>
      <c r="F111" s="4">
        <v>-1260068.8999999999</v>
      </c>
    </row>
    <row r="112" spans="1:6" ht="12.75" customHeight="1" x14ac:dyDescent="0.2">
      <c r="A112" s="3" t="s">
        <v>226</v>
      </c>
      <c r="B112" s="3" t="s">
        <v>227</v>
      </c>
      <c r="C112" s="4">
        <v>-433.93</v>
      </c>
      <c r="D112" s="4">
        <v>0</v>
      </c>
      <c r="E112" s="4">
        <v>0</v>
      </c>
      <c r="F112" s="4">
        <v>-433.93</v>
      </c>
    </row>
    <row r="113" spans="1:6" ht="12.75" customHeight="1" x14ac:dyDescent="0.2">
      <c r="A113" s="3" t="s">
        <v>228</v>
      </c>
      <c r="B113" s="3" t="s">
        <v>229</v>
      </c>
      <c r="C113" s="4">
        <f>C114+C121</f>
        <v>1947745.03</v>
      </c>
      <c r="D113" s="4">
        <f>D114+D121</f>
        <v>4921794.9899999993</v>
      </c>
      <c r="E113" s="4">
        <f>E114+E121</f>
        <v>6041386.8200000003</v>
      </c>
      <c r="F113" s="4">
        <f>F114+F121</f>
        <v>828153.2</v>
      </c>
    </row>
    <row r="114" spans="1:6" ht="12.75" customHeight="1" x14ac:dyDescent="0.2">
      <c r="A114" s="3" t="s">
        <v>230</v>
      </c>
      <c r="B114" s="3" t="s">
        <v>231</v>
      </c>
      <c r="C114" s="4">
        <f>SUM(C115:C120)</f>
        <v>450334.34000000008</v>
      </c>
      <c r="D114" s="4">
        <f>SUM(D115:D120)</f>
        <v>4428663.1899999995</v>
      </c>
      <c r="E114" s="4">
        <f>SUM(E115:E120)</f>
        <v>4543976.13</v>
      </c>
      <c r="F114" s="4">
        <f>SUM(F115:F120)</f>
        <v>335021.40000000002</v>
      </c>
    </row>
    <row r="115" spans="1:6" ht="12.75" customHeight="1" x14ac:dyDescent="0.2">
      <c r="A115" s="3" t="s">
        <v>232</v>
      </c>
      <c r="B115" s="3" t="s">
        <v>233</v>
      </c>
      <c r="C115" s="4">
        <v>433.93</v>
      </c>
      <c r="D115" s="4">
        <v>23232.61</v>
      </c>
      <c r="E115" s="4">
        <v>23232.61</v>
      </c>
      <c r="F115" s="4">
        <v>433.93</v>
      </c>
    </row>
    <row r="116" spans="1:6" ht="12.75" customHeight="1" x14ac:dyDescent="0.2">
      <c r="A116" s="3" t="s">
        <v>234</v>
      </c>
      <c r="B116" s="3" t="s">
        <v>235</v>
      </c>
      <c r="C116" s="4">
        <v>220</v>
      </c>
      <c r="D116" s="4">
        <v>28103.67</v>
      </c>
      <c r="E116" s="4">
        <v>24063</v>
      </c>
      <c r="F116" s="4">
        <v>4260.67</v>
      </c>
    </row>
    <row r="117" spans="1:6" ht="12.75" customHeight="1" x14ac:dyDescent="0.2">
      <c r="A117" s="3" t="s">
        <v>236</v>
      </c>
      <c r="B117" s="3" t="s">
        <v>237</v>
      </c>
      <c r="C117" s="4">
        <v>728696.79</v>
      </c>
      <c r="D117" s="4">
        <v>3916170.8</v>
      </c>
      <c r="E117" s="4">
        <v>4370180.4000000004</v>
      </c>
      <c r="F117" s="4">
        <v>274687.19</v>
      </c>
    </row>
    <row r="118" spans="1:6" ht="12.75" customHeight="1" x14ac:dyDescent="0.2">
      <c r="A118" s="3" t="s">
        <v>238</v>
      </c>
      <c r="B118" s="3" t="s">
        <v>239</v>
      </c>
      <c r="C118" s="4">
        <v>10015.49</v>
      </c>
      <c r="D118" s="4">
        <v>302.06</v>
      </c>
      <c r="E118" s="4">
        <v>302.06</v>
      </c>
      <c r="F118" s="4">
        <v>10015.49</v>
      </c>
    </row>
    <row r="119" spans="1:6" ht="12.75" customHeight="1" x14ac:dyDescent="0.2">
      <c r="A119" s="3" t="s">
        <v>240</v>
      </c>
      <c r="B119" s="3" t="s">
        <v>241</v>
      </c>
      <c r="C119" s="4">
        <v>-289031.87</v>
      </c>
      <c r="D119" s="4">
        <v>281608</v>
      </c>
      <c r="E119" s="4">
        <v>100064.92</v>
      </c>
      <c r="F119" s="4">
        <v>-107488.79</v>
      </c>
    </row>
    <row r="120" spans="1:6" ht="12.75" customHeight="1" x14ac:dyDescent="0.2">
      <c r="A120" s="3" t="s">
        <v>242</v>
      </c>
      <c r="B120" s="3" t="s">
        <v>243</v>
      </c>
      <c r="C120" s="4">
        <v>0</v>
      </c>
      <c r="D120" s="4">
        <v>179246.05</v>
      </c>
      <c r="E120" s="4">
        <v>26133.14</v>
      </c>
      <c r="F120" s="4">
        <v>153112.91</v>
      </c>
    </row>
    <row r="121" spans="1:6" ht="12.75" customHeight="1" x14ac:dyDescent="0.2">
      <c r="A121" s="3" t="s">
        <v>244</v>
      </c>
      <c r="B121" s="3" t="s">
        <v>245</v>
      </c>
      <c r="C121" s="4">
        <f>SUM(C122:C122)</f>
        <v>1497410.69</v>
      </c>
      <c r="D121" s="4">
        <f>SUM(D122:D122)</f>
        <v>493131.8</v>
      </c>
      <c r="E121" s="4">
        <f>SUM(E122:E122)</f>
        <v>1497410.69</v>
      </c>
      <c r="F121" s="4">
        <f>SUM(F122:F122)</f>
        <v>493131.8</v>
      </c>
    </row>
    <row r="122" spans="1:6" ht="12.75" customHeight="1" x14ac:dyDescent="0.2">
      <c r="A122" s="3" t="s">
        <v>246</v>
      </c>
      <c r="B122" s="3" t="s">
        <v>247</v>
      </c>
      <c r="C122" s="4">
        <v>1497410.69</v>
      </c>
      <c r="D122" s="4">
        <v>493131.8</v>
      </c>
      <c r="E122" s="4">
        <v>1497410.69</v>
      </c>
      <c r="F122" s="4">
        <v>493131.8</v>
      </c>
    </row>
    <row r="123" spans="1:6" ht="12.75" customHeight="1" x14ac:dyDescent="0.2">
      <c r="A123" s="3" t="s">
        <v>248</v>
      </c>
      <c r="B123" s="3" t="s">
        <v>249</v>
      </c>
      <c r="C123" s="4">
        <f>C124+C129</f>
        <v>485010.11</v>
      </c>
      <c r="D123" s="4">
        <f>D124+D129</f>
        <v>3750055.64</v>
      </c>
      <c r="E123" s="4">
        <f>E124+E129</f>
        <v>3705357.43</v>
      </c>
      <c r="F123" s="4">
        <f>F124+F129</f>
        <v>529708.32000000007</v>
      </c>
    </row>
    <row r="124" spans="1:6" ht="12.75" customHeight="1" x14ac:dyDescent="0.2">
      <c r="A124" s="3" t="s">
        <v>250</v>
      </c>
      <c r="B124" s="3" t="s">
        <v>251</v>
      </c>
      <c r="C124" s="4">
        <f>SUM(C125:C128)</f>
        <v>483130.88</v>
      </c>
      <c r="D124" s="4">
        <f>SUM(D125:D128)</f>
        <v>3721056.42</v>
      </c>
      <c r="E124" s="4">
        <f>SUM(E125:E128)</f>
        <v>3677513.2800000003</v>
      </c>
      <c r="F124" s="4">
        <f>SUM(F125:F128)</f>
        <v>526674.02</v>
      </c>
    </row>
    <row r="125" spans="1:6" ht="12.75" customHeight="1" x14ac:dyDescent="0.2">
      <c r="A125" s="3" t="s">
        <v>252</v>
      </c>
      <c r="B125" s="3" t="s">
        <v>253</v>
      </c>
      <c r="C125" s="4">
        <v>109966.77</v>
      </c>
      <c r="D125" s="4">
        <v>504048.83</v>
      </c>
      <c r="E125" s="4">
        <v>499837.74</v>
      </c>
      <c r="F125" s="4">
        <v>114177.86</v>
      </c>
    </row>
    <row r="126" spans="1:6" ht="12.75" customHeight="1" x14ac:dyDescent="0.2">
      <c r="A126" s="3" t="s">
        <v>254</v>
      </c>
      <c r="B126" s="3" t="s">
        <v>255</v>
      </c>
      <c r="C126" s="4">
        <v>21683.87</v>
      </c>
      <c r="D126" s="4">
        <v>1777.36</v>
      </c>
      <c r="E126" s="4">
        <v>7502.46</v>
      </c>
      <c r="F126" s="4">
        <v>15958.77</v>
      </c>
    </row>
    <row r="127" spans="1:6" ht="12.75" customHeight="1" x14ac:dyDescent="0.2">
      <c r="A127" s="3" t="s">
        <v>256</v>
      </c>
      <c r="B127" s="3" t="s">
        <v>257</v>
      </c>
      <c r="C127" s="4">
        <v>351480.24</v>
      </c>
      <c r="D127" s="4">
        <v>3211611.15</v>
      </c>
      <c r="E127" s="4">
        <v>3166554</v>
      </c>
      <c r="F127" s="4">
        <v>396537.39</v>
      </c>
    </row>
    <row r="128" spans="1:6" ht="12.75" customHeight="1" x14ac:dyDescent="0.2">
      <c r="A128" s="3" t="s">
        <v>258</v>
      </c>
      <c r="B128" s="3" t="s">
        <v>259</v>
      </c>
      <c r="C128" s="4">
        <v>0</v>
      </c>
      <c r="D128" s="4">
        <v>3619.08</v>
      </c>
      <c r="E128" s="4">
        <v>3619.08</v>
      </c>
      <c r="F128" s="4">
        <v>0</v>
      </c>
    </row>
    <row r="129" spans="1:6" ht="12.75" customHeight="1" x14ac:dyDescent="0.2">
      <c r="A129" s="3" t="s">
        <v>260</v>
      </c>
      <c r="B129" s="3" t="s">
        <v>261</v>
      </c>
      <c r="C129" s="4">
        <f>SUM(C130:C130)</f>
        <v>1879.23</v>
      </c>
      <c r="D129" s="4">
        <f>SUM(D130:D130)</f>
        <v>28999.22</v>
      </c>
      <c r="E129" s="4">
        <f>SUM(E130:E130)</f>
        <v>27844.15</v>
      </c>
      <c r="F129" s="4">
        <f>SUM(F130:F130)</f>
        <v>3034.3</v>
      </c>
    </row>
    <row r="130" spans="1:6" ht="12.75" customHeight="1" x14ac:dyDescent="0.2">
      <c r="A130" s="3" t="s">
        <v>262</v>
      </c>
      <c r="B130" s="3" t="s">
        <v>263</v>
      </c>
      <c r="C130" s="4">
        <v>1879.23</v>
      </c>
      <c r="D130" s="4">
        <v>28999.22</v>
      </c>
      <c r="E130" s="4">
        <v>27844.15</v>
      </c>
      <c r="F130" s="4">
        <v>3034.3</v>
      </c>
    </row>
    <row r="131" spans="1:6" ht="12.75" customHeight="1" x14ac:dyDescent="0.2">
      <c r="A131" s="3" t="s">
        <v>264</v>
      </c>
      <c r="B131" s="3" t="s">
        <v>265</v>
      </c>
      <c r="C131" s="4">
        <f>C132</f>
        <v>7566831.8000000007</v>
      </c>
      <c r="D131" s="4">
        <f>D132</f>
        <v>21530157.530000001</v>
      </c>
      <c r="E131" s="4">
        <f>E132</f>
        <v>22838059.590000004</v>
      </c>
      <c r="F131" s="4">
        <f>F132</f>
        <v>6258929.7400000012</v>
      </c>
    </row>
    <row r="132" spans="1:6" ht="12.75" customHeight="1" x14ac:dyDescent="0.2">
      <c r="A132" s="3" t="s">
        <v>266</v>
      </c>
      <c r="B132" s="3" t="s">
        <v>267</v>
      </c>
      <c r="C132" s="4">
        <f>SUM(C133:C150)</f>
        <v>7566831.8000000007</v>
      </c>
      <c r="D132" s="4">
        <f>SUM(D133:D150)</f>
        <v>21530157.530000001</v>
      </c>
      <c r="E132" s="4">
        <f>SUM(E133:E150)</f>
        <v>22838059.590000004</v>
      </c>
      <c r="F132" s="4">
        <f>SUM(F133:F150)</f>
        <v>6258929.7400000012</v>
      </c>
    </row>
    <row r="133" spans="1:6" ht="12.75" customHeight="1" x14ac:dyDescent="0.2">
      <c r="A133" s="3" t="s">
        <v>268</v>
      </c>
      <c r="B133" s="3" t="s">
        <v>269</v>
      </c>
      <c r="C133" s="4">
        <v>4538943.38</v>
      </c>
      <c r="D133" s="4">
        <v>12595613.26</v>
      </c>
      <c r="E133" s="4">
        <v>14334903.24</v>
      </c>
      <c r="F133" s="4">
        <v>2799653.4</v>
      </c>
    </row>
    <row r="134" spans="1:6" ht="12.75" customHeight="1" x14ac:dyDescent="0.2">
      <c r="A134" s="3" t="s">
        <v>270</v>
      </c>
      <c r="B134" s="3" t="s">
        <v>271</v>
      </c>
      <c r="C134" s="4">
        <v>61468.04</v>
      </c>
      <c r="D134" s="4">
        <v>659770.91</v>
      </c>
      <c r="E134" s="4">
        <v>639668.96</v>
      </c>
      <c r="F134" s="4">
        <v>81569.990000000005</v>
      </c>
    </row>
    <row r="135" spans="1:6" ht="12.75" customHeight="1" x14ac:dyDescent="0.2">
      <c r="A135" s="3" t="s">
        <v>272</v>
      </c>
      <c r="B135" s="3" t="s">
        <v>273</v>
      </c>
      <c r="C135" s="4">
        <v>366190.38</v>
      </c>
      <c r="D135" s="4">
        <v>344660.54</v>
      </c>
      <c r="E135" s="4">
        <v>98253.95</v>
      </c>
      <c r="F135" s="4">
        <v>612596.97</v>
      </c>
    </row>
    <row r="136" spans="1:6" ht="12.75" customHeight="1" x14ac:dyDescent="0.2">
      <c r="A136" s="3" t="s">
        <v>274</v>
      </c>
      <c r="B136" s="3" t="s">
        <v>275</v>
      </c>
      <c r="C136" s="4">
        <v>40527.97</v>
      </c>
      <c r="D136" s="4">
        <v>369467.08</v>
      </c>
      <c r="E136" s="4">
        <v>291926.71999999997</v>
      </c>
      <c r="F136" s="4">
        <v>118068.33</v>
      </c>
    </row>
    <row r="137" spans="1:6" ht="12.75" customHeight="1" x14ac:dyDescent="0.2">
      <c r="A137" s="3" t="s">
        <v>276</v>
      </c>
      <c r="B137" s="3" t="s">
        <v>277</v>
      </c>
      <c r="C137" s="4">
        <v>104969.44</v>
      </c>
      <c r="D137" s="4">
        <v>820998.4</v>
      </c>
      <c r="E137" s="4">
        <v>719017.88</v>
      </c>
      <c r="F137" s="4">
        <v>206949.96</v>
      </c>
    </row>
    <row r="138" spans="1:6" ht="12.75" customHeight="1" x14ac:dyDescent="0.2">
      <c r="A138" s="3" t="s">
        <v>278</v>
      </c>
      <c r="B138" s="3" t="s">
        <v>279</v>
      </c>
      <c r="C138" s="4">
        <v>84.04</v>
      </c>
      <c r="D138" s="4">
        <v>0</v>
      </c>
      <c r="E138" s="4">
        <v>8.8000000000000007</v>
      </c>
      <c r="F138" s="4">
        <v>75.239999999999995</v>
      </c>
    </row>
    <row r="139" spans="1:6" ht="12.75" customHeight="1" x14ac:dyDescent="0.2">
      <c r="A139" s="3" t="s">
        <v>280</v>
      </c>
      <c r="B139" s="3" t="s">
        <v>281</v>
      </c>
      <c r="C139" s="4">
        <v>799.5</v>
      </c>
      <c r="D139" s="4">
        <v>0</v>
      </c>
      <c r="E139" s="4">
        <v>0</v>
      </c>
      <c r="F139" s="4">
        <v>799.5</v>
      </c>
    </row>
    <row r="140" spans="1:6" ht="12.75" customHeight="1" x14ac:dyDescent="0.2">
      <c r="A140" s="3" t="s">
        <v>282</v>
      </c>
      <c r="B140" s="3" t="s">
        <v>283</v>
      </c>
      <c r="C140" s="4">
        <v>1497467.15</v>
      </c>
      <c r="D140" s="4">
        <v>4340962.0199999996</v>
      </c>
      <c r="E140" s="4">
        <v>4475754.76</v>
      </c>
      <c r="F140" s="4">
        <v>1362674.41</v>
      </c>
    </row>
    <row r="141" spans="1:6" ht="12.75" customHeight="1" x14ac:dyDescent="0.2">
      <c r="A141" s="3" t="s">
        <v>284</v>
      </c>
      <c r="B141" s="3" t="s">
        <v>285</v>
      </c>
      <c r="C141" s="4">
        <v>31221.26</v>
      </c>
      <c r="D141" s="4">
        <v>15590.12</v>
      </c>
      <c r="E141" s="4">
        <v>27716.47</v>
      </c>
      <c r="F141" s="4">
        <v>19094.91</v>
      </c>
    </row>
    <row r="142" spans="1:6" ht="12.75" customHeight="1" x14ac:dyDescent="0.2">
      <c r="A142" s="3" t="s">
        <v>286</v>
      </c>
      <c r="B142" s="3" t="s">
        <v>287</v>
      </c>
      <c r="C142" s="4">
        <v>86781.759999999995</v>
      </c>
      <c r="D142" s="4">
        <v>493141.46</v>
      </c>
      <c r="E142" s="4">
        <v>416850.34</v>
      </c>
      <c r="F142" s="4">
        <v>163072.88</v>
      </c>
    </row>
    <row r="143" spans="1:6" ht="12.75" customHeight="1" x14ac:dyDescent="0.2">
      <c r="A143" s="3" t="s">
        <v>288</v>
      </c>
      <c r="B143" s="3" t="s">
        <v>289</v>
      </c>
      <c r="C143" s="4">
        <v>410466.82</v>
      </c>
      <c r="D143" s="4">
        <v>1644208.05</v>
      </c>
      <c r="E143" s="4">
        <v>1434110.55</v>
      </c>
      <c r="F143" s="4">
        <v>620564.31999999995</v>
      </c>
    </row>
    <row r="144" spans="1:6" ht="12.75" customHeight="1" x14ac:dyDescent="0.2">
      <c r="A144" s="3" t="s">
        <v>290</v>
      </c>
      <c r="B144" s="3" t="s">
        <v>291</v>
      </c>
      <c r="C144" s="4">
        <v>86094.17</v>
      </c>
      <c r="D144" s="4">
        <v>55358.239999999998</v>
      </c>
      <c r="E144" s="4">
        <v>88182.88</v>
      </c>
      <c r="F144" s="4">
        <v>53269.53</v>
      </c>
    </row>
    <row r="145" spans="1:6" ht="12.75" customHeight="1" x14ac:dyDescent="0.2">
      <c r="A145" s="3" t="s">
        <v>292</v>
      </c>
      <c r="B145" s="3" t="s">
        <v>293</v>
      </c>
      <c r="C145" s="4">
        <v>250</v>
      </c>
      <c r="D145" s="4">
        <v>0</v>
      </c>
      <c r="E145" s="4">
        <v>0</v>
      </c>
      <c r="F145" s="4">
        <v>250</v>
      </c>
    </row>
    <row r="146" spans="1:6" ht="12.75" customHeight="1" x14ac:dyDescent="0.2">
      <c r="A146" s="3" t="s">
        <v>294</v>
      </c>
      <c r="B146" s="3" t="s">
        <v>295</v>
      </c>
      <c r="C146" s="4">
        <v>60780.42</v>
      </c>
      <c r="D146" s="4">
        <v>12802.05</v>
      </c>
      <c r="E146" s="4">
        <v>25276.62</v>
      </c>
      <c r="F146" s="4">
        <v>48305.85</v>
      </c>
    </row>
    <row r="147" spans="1:6" ht="12.75" customHeight="1" x14ac:dyDescent="0.2">
      <c r="A147" s="3" t="s">
        <v>296</v>
      </c>
      <c r="B147" s="3" t="s">
        <v>297</v>
      </c>
      <c r="C147" s="4">
        <v>34841.339999999997</v>
      </c>
      <c r="D147" s="4">
        <v>3008.63</v>
      </c>
      <c r="E147" s="4">
        <v>9469.24</v>
      </c>
      <c r="F147" s="4">
        <v>28380.73</v>
      </c>
    </row>
    <row r="148" spans="1:6" ht="12.75" customHeight="1" x14ac:dyDescent="0.2">
      <c r="A148" s="3" t="s">
        <v>298</v>
      </c>
      <c r="B148" s="3" t="s">
        <v>299</v>
      </c>
      <c r="C148" s="4">
        <v>123997.23</v>
      </c>
      <c r="D148" s="4">
        <v>4417.54</v>
      </c>
      <c r="E148" s="4">
        <v>85172.800000000003</v>
      </c>
      <c r="F148" s="4">
        <v>43241.97</v>
      </c>
    </row>
    <row r="149" spans="1:6" ht="12.75" customHeight="1" x14ac:dyDescent="0.2">
      <c r="A149" s="3" t="s">
        <v>300</v>
      </c>
      <c r="B149" s="3" t="s">
        <v>301</v>
      </c>
      <c r="C149" s="4">
        <v>46223.66</v>
      </c>
      <c r="D149" s="4">
        <v>54397.18</v>
      </c>
      <c r="E149" s="4">
        <v>73440.17</v>
      </c>
      <c r="F149" s="4">
        <v>27180.67</v>
      </c>
    </row>
    <row r="150" spans="1:6" ht="12.75" customHeight="1" x14ac:dyDescent="0.2">
      <c r="A150" s="3" t="s">
        <v>302</v>
      </c>
      <c r="B150" s="3" t="s">
        <v>303</v>
      </c>
      <c r="C150" s="4">
        <v>75725.240000000005</v>
      </c>
      <c r="D150" s="4">
        <v>115762.05</v>
      </c>
      <c r="E150" s="4">
        <v>118306.21</v>
      </c>
      <c r="F150" s="4">
        <v>73181.08</v>
      </c>
    </row>
    <row r="151" spans="1:6" ht="12.75" customHeight="1" x14ac:dyDescent="0.2">
      <c r="A151" s="3" t="s">
        <v>304</v>
      </c>
      <c r="B151" s="3" t="s">
        <v>305</v>
      </c>
      <c r="C151" s="4">
        <f>C152</f>
        <v>7758.09</v>
      </c>
      <c r="D151" s="4">
        <f>D152</f>
        <v>7890.83</v>
      </c>
      <c r="E151" s="4">
        <f>E152</f>
        <v>12311.52</v>
      </c>
      <c r="F151" s="4">
        <f>F152</f>
        <v>3337.4</v>
      </c>
    </row>
    <row r="152" spans="1:6" ht="12.75" customHeight="1" x14ac:dyDescent="0.2">
      <c r="A152" s="3" t="s">
        <v>306</v>
      </c>
      <c r="B152" s="3" t="s">
        <v>307</v>
      </c>
      <c r="C152" s="4">
        <f>SUM(C153:C155)</f>
        <v>7758.09</v>
      </c>
      <c r="D152" s="4">
        <f>SUM(D153:D155)</f>
        <v>7890.83</v>
      </c>
      <c r="E152" s="4">
        <f>SUM(E153:E155)</f>
        <v>12311.52</v>
      </c>
      <c r="F152" s="4">
        <f>SUM(F153:F155)</f>
        <v>3337.4</v>
      </c>
    </row>
    <row r="153" spans="1:6" ht="12.75" customHeight="1" x14ac:dyDescent="0.2">
      <c r="A153" s="3" t="s">
        <v>308</v>
      </c>
      <c r="B153" s="3" t="s">
        <v>309</v>
      </c>
      <c r="C153" s="4">
        <v>3321.89</v>
      </c>
      <c r="D153" s="4">
        <v>3640.83</v>
      </c>
      <c r="E153" s="4">
        <v>3625.32</v>
      </c>
      <c r="F153" s="4">
        <v>3337.4</v>
      </c>
    </row>
    <row r="154" spans="1:6" ht="12.75" customHeight="1" x14ac:dyDescent="0.2">
      <c r="A154" s="3" t="s">
        <v>310</v>
      </c>
      <c r="B154" s="3" t="s">
        <v>311</v>
      </c>
      <c r="C154" s="4">
        <v>0</v>
      </c>
      <c r="D154" s="4">
        <v>4250</v>
      </c>
      <c r="E154" s="4">
        <v>4250</v>
      </c>
      <c r="F154" s="4">
        <v>0</v>
      </c>
    </row>
    <row r="155" spans="1:6" ht="12.75" customHeight="1" x14ac:dyDescent="0.2">
      <c r="A155" s="3" t="s">
        <v>312</v>
      </c>
      <c r="B155" s="3" t="s">
        <v>307</v>
      </c>
      <c r="C155" s="4">
        <v>4436.2</v>
      </c>
      <c r="D155" s="4">
        <v>0</v>
      </c>
      <c r="E155" s="4">
        <v>4436.2</v>
      </c>
      <c r="F155" s="4">
        <v>0</v>
      </c>
    </row>
    <row r="156" spans="1:6" ht="12.75" customHeight="1" x14ac:dyDescent="0.2">
      <c r="A156" s="3" t="s">
        <v>313</v>
      </c>
      <c r="B156" s="3" t="s">
        <v>314</v>
      </c>
      <c r="C156" s="4">
        <f>C157+C160</f>
        <v>11669831.739999998</v>
      </c>
      <c r="D156" s="4">
        <f>D157+D160</f>
        <v>1793190.33</v>
      </c>
      <c r="E156" s="4">
        <f>E157+E160</f>
        <v>623524.24</v>
      </c>
      <c r="F156" s="4">
        <f>F157+F160</f>
        <v>12839497.83</v>
      </c>
    </row>
    <row r="157" spans="1:6" ht="12.75" customHeight="1" x14ac:dyDescent="0.2">
      <c r="A157" s="3" t="s">
        <v>315</v>
      </c>
      <c r="B157" s="3" t="s">
        <v>316</v>
      </c>
      <c r="C157" s="4">
        <f>C158</f>
        <v>377175.54</v>
      </c>
      <c r="D157" s="4">
        <f>D158</f>
        <v>368534.89</v>
      </c>
      <c r="E157" s="4">
        <f>E158</f>
        <v>177649.24</v>
      </c>
      <c r="F157" s="4">
        <f>F158</f>
        <v>568061.18999999994</v>
      </c>
    </row>
    <row r="158" spans="1:6" ht="12.75" customHeight="1" x14ac:dyDescent="0.2">
      <c r="A158" s="3" t="s">
        <v>317</v>
      </c>
      <c r="B158" s="3" t="s">
        <v>318</v>
      </c>
      <c r="C158" s="4">
        <f>SUM(C159:C159)</f>
        <v>377175.54</v>
      </c>
      <c r="D158" s="4">
        <f>SUM(D159:D159)</f>
        <v>368534.89</v>
      </c>
      <c r="E158" s="4">
        <f>SUM(E159:E159)</f>
        <v>177649.24</v>
      </c>
      <c r="F158" s="4">
        <f>SUM(F159:F159)</f>
        <v>568061.18999999994</v>
      </c>
    </row>
    <row r="159" spans="1:6" ht="12.75" customHeight="1" x14ac:dyDescent="0.2">
      <c r="A159" s="3" t="s">
        <v>319</v>
      </c>
      <c r="B159" s="3" t="s">
        <v>320</v>
      </c>
      <c r="C159" s="4">
        <v>377175.54</v>
      </c>
      <c r="D159" s="4">
        <v>368534.89</v>
      </c>
      <c r="E159" s="4">
        <v>177649.24</v>
      </c>
      <c r="F159" s="4">
        <v>568061.18999999994</v>
      </c>
    </row>
    <row r="160" spans="1:6" ht="12.75" customHeight="1" x14ac:dyDescent="0.2">
      <c r="A160" s="3" t="s">
        <v>321</v>
      </c>
      <c r="B160" s="3" t="s">
        <v>322</v>
      </c>
      <c r="C160" s="4">
        <f>C161+C169+C176+C183+C189</f>
        <v>11292656.199999999</v>
      </c>
      <c r="D160" s="4">
        <f>D161+D169+D176+D183+D189</f>
        <v>1424655.44</v>
      </c>
      <c r="E160" s="4">
        <f>E161+E169+E176+E183+E189</f>
        <v>445875</v>
      </c>
      <c r="F160" s="4">
        <f>F161+F169+F176+F183+F189</f>
        <v>12271436.640000001</v>
      </c>
    </row>
    <row r="161" spans="1:6" ht="12.75" customHeight="1" x14ac:dyDescent="0.2">
      <c r="A161" s="3" t="s">
        <v>323</v>
      </c>
      <c r="B161" s="3" t="s">
        <v>324</v>
      </c>
      <c r="C161" s="4">
        <f>SUM(C162:C168)</f>
        <v>5609052.1000000006</v>
      </c>
      <c r="D161" s="4">
        <f>SUM(D162:D168)</f>
        <v>1343654.01</v>
      </c>
      <c r="E161" s="4">
        <f>SUM(E162:E168)</f>
        <v>0</v>
      </c>
      <c r="F161" s="4">
        <f>SUM(F162:F168)</f>
        <v>6952706.1100000003</v>
      </c>
    </row>
    <row r="162" spans="1:6" ht="12.75" customHeight="1" x14ac:dyDescent="0.2">
      <c r="A162" s="3" t="s">
        <v>325</v>
      </c>
      <c r="B162" s="3" t="s">
        <v>326</v>
      </c>
      <c r="C162" s="4">
        <v>240199.73</v>
      </c>
      <c r="D162" s="4">
        <v>0</v>
      </c>
      <c r="E162" s="4">
        <v>0</v>
      </c>
      <c r="F162" s="4">
        <v>240199.73</v>
      </c>
    </row>
    <row r="163" spans="1:6" ht="12.75" customHeight="1" x14ac:dyDescent="0.2">
      <c r="A163" s="3" t="s">
        <v>327</v>
      </c>
      <c r="B163" s="3" t="s">
        <v>328</v>
      </c>
      <c r="C163" s="4">
        <v>1650666.52</v>
      </c>
      <c r="D163" s="4">
        <v>0</v>
      </c>
      <c r="E163" s="4">
        <v>0</v>
      </c>
      <c r="F163" s="4">
        <v>1650666.52</v>
      </c>
    </row>
    <row r="164" spans="1:6" ht="12.75" customHeight="1" x14ac:dyDescent="0.2">
      <c r="A164" s="3" t="s">
        <v>329</v>
      </c>
      <c r="B164" s="3" t="s">
        <v>330</v>
      </c>
      <c r="C164" s="4">
        <v>565188.07999999996</v>
      </c>
      <c r="D164" s="4">
        <v>151774.01</v>
      </c>
      <c r="E164" s="4">
        <v>0</v>
      </c>
      <c r="F164" s="4">
        <v>716962.09</v>
      </c>
    </row>
    <row r="165" spans="1:6" ht="12.75" customHeight="1" x14ac:dyDescent="0.2">
      <c r="A165" s="3" t="s">
        <v>331</v>
      </c>
      <c r="B165" s="3" t="s">
        <v>332</v>
      </c>
      <c r="C165" s="4">
        <v>2089180.91</v>
      </c>
      <c r="D165" s="4">
        <v>0</v>
      </c>
      <c r="E165" s="4">
        <v>0</v>
      </c>
      <c r="F165" s="4">
        <v>2089180.91</v>
      </c>
    </row>
    <row r="166" spans="1:6" ht="12.75" customHeight="1" x14ac:dyDescent="0.2">
      <c r="A166" s="3" t="s">
        <v>333</v>
      </c>
      <c r="B166" s="3" t="s">
        <v>334</v>
      </c>
      <c r="C166" s="4">
        <v>495182.6</v>
      </c>
      <c r="D166" s="4">
        <v>1163880</v>
      </c>
      <c r="E166" s="4">
        <v>0</v>
      </c>
      <c r="F166" s="4">
        <v>1659062.6</v>
      </c>
    </row>
    <row r="167" spans="1:6" ht="12.75" customHeight="1" x14ac:dyDescent="0.2">
      <c r="A167" s="3" t="s">
        <v>335</v>
      </c>
      <c r="B167" s="3" t="s">
        <v>336</v>
      </c>
      <c r="C167" s="4">
        <v>551864.31999999995</v>
      </c>
      <c r="D167" s="4">
        <v>28000</v>
      </c>
      <c r="E167" s="4">
        <v>0</v>
      </c>
      <c r="F167" s="4">
        <v>579864.31999999995</v>
      </c>
    </row>
    <row r="168" spans="1:6" ht="12.75" customHeight="1" x14ac:dyDescent="0.2">
      <c r="A168" s="3" t="s">
        <v>337</v>
      </c>
      <c r="B168" s="3" t="s">
        <v>338</v>
      </c>
      <c r="C168" s="4">
        <v>16769.939999999999</v>
      </c>
      <c r="D168" s="4">
        <v>0</v>
      </c>
      <c r="E168" s="4">
        <v>0</v>
      </c>
      <c r="F168" s="4">
        <v>16769.939999999999</v>
      </c>
    </row>
    <row r="169" spans="1:6" ht="12.75" customHeight="1" x14ac:dyDescent="0.2">
      <c r="A169" s="3" t="s">
        <v>339</v>
      </c>
      <c r="B169" s="3" t="s">
        <v>340</v>
      </c>
      <c r="C169" s="4">
        <f>SUM(C170:C175)</f>
        <v>6717552.3799999999</v>
      </c>
      <c r="D169" s="4">
        <f>SUM(D170:D175)</f>
        <v>0</v>
      </c>
      <c r="E169" s="4">
        <f>SUM(E170:E175)</f>
        <v>0</v>
      </c>
      <c r="F169" s="4">
        <f>SUM(F170:F175)</f>
        <v>6717552.3799999999</v>
      </c>
    </row>
    <row r="170" spans="1:6" ht="12.75" customHeight="1" x14ac:dyDescent="0.2">
      <c r="A170" s="3" t="s">
        <v>341</v>
      </c>
      <c r="B170" s="3" t="s">
        <v>342</v>
      </c>
      <c r="C170" s="4">
        <v>1400292.54</v>
      </c>
      <c r="D170" s="4">
        <v>0</v>
      </c>
      <c r="E170" s="4">
        <v>0</v>
      </c>
      <c r="F170" s="4">
        <v>1400292.54</v>
      </c>
    </row>
    <row r="171" spans="1:6" ht="12.75" customHeight="1" x14ac:dyDescent="0.2">
      <c r="A171" s="3" t="s">
        <v>343</v>
      </c>
      <c r="B171" s="3" t="s">
        <v>344</v>
      </c>
      <c r="C171" s="4">
        <v>3835317.42</v>
      </c>
      <c r="D171" s="4">
        <v>0</v>
      </c>
      <c r="E171" s="4">
        <v>0</v>
      </c>
      <c r="F171" s="4">
        <v>3835317.42</v>
      </c>
    </row>
    <row r="172" spans="1:6" ht="12.75" customHeight="1" x14ac:dyDescent="0.2">
      <c r="A172" s="3" t="s">
        <v>345</v>
      </c>
      <c r="B172" s="3" t="s">
        <v>346</v>
      </c>
      <c r="C172" s="4">
        <v>372428.26</v>
      </c>
      <c r="D172" s="4">
        <v>0</v>
      </c>
      <c r="E172" s="4">
        <v>0</v>
      </c>
      <c r="F172" s="4">
        <v>372428.26</v>
      </c>
    </row>
    <row r="173" spans="1:6" ht="12.75" customHeight="1" x14ac:dyDescent="0.2">
      <c r="A173" s="3" t="s">
        <v>347</v>
      </c>
      <c r="B173" s="3" t="s">
        <v>348</v>
      </c>
      <c r="C173" s="4">
        <v>993731.49</v>
      </c>
      <c r="D173" s="4">
        <v>0</v>
      </c>
      <c r="E173" s="4">
        <v>0</v>
      </c>
      <c r="F173" s="4">
        <v>993731.49</v>
      </c>
    </row>
    <row r="174" spans="1:6" ht="12.75" customHeight="1" x14ac:dyDescent="0.2">
      <c r="A174" s="3" t="s">
        <v>349</v>
      </c>
      <c r="B174" s="3" t="s">
        <v>350</v>
      </c>
      <c r="C174" s="4">
        <v>88346.61</v>
      </c>
      <c r="D174" s="4">
        <v>0</v>
      </c>
      <c r="E174" s="4">
        <v>0</v>
      </c>
      <c r="F174" s="4">
        <v>88346.61</v>
      </c>
    </row>
    <row r="175" spans="1:6" ht="12.75" customHeight="1" x14ac:dyDescent="0.2">
      <c r="A175" s="3" t="s">
        <v>351</v>
      </c>
      <c r="B175" s="3" t="s">
        <v>352</v>
      </c>
      <c r="C175" s="4">
        <v>27436.06</v>
      </c>
      <c r="D175" s="4">
        <v>0</v>
      </c>
      <c r="E175" s="4">
        <v>0</v>
      </c>
      <c r="F175" s="4">
        <v>27436.06</v>
      </c>
    </row>
    <row r="176" spans="1:6" ht="12.75" customHeight="1" x14ac:dyDescent="0.2">
      <c r="A176" s="3" t="s">
        <v>353</v>
      </c>
      <c r="B176" s="3" t="s">
        <v>354</v>
      </c>
      <c r="C176" s="4">
        <f>SUM(C177:C182)</f>
        <v>-2765306.1</v>
      </c>
      <c r="D176" s="4">
        <f>SUM(D177:D182)</f>
        <v>0</v>
      </c>
      <c r="E176" s="4">
        <f>SUM(E177:E182)</f>
        <v>315298</v>
      </c>
      <c r="F176" s="4">
        <f>SUM(F177:F182)</f>
        <v>-3080604.1</v>
      </c>
    </row>
    <row r="177" spans="1:6" ht="12.75" customHeight="1" x14ac:dyDescent="0.2">
      <c r="A177" s="3" t="s">
        <v>355</v>
      </c>
      <c r="B177" s="3" t="s">
        <v>356</v>
      </c>
      <c r="C177" s="4">
        <v>-359310.59</v>
      </c>
      <c r="D177" s="4">
        <v>0</v>
      </c>
      <c r="E177" s="4">
        <v>50537</v>
      </c>
      <c r="F177" s="4">
        <v>-409847.59</v>
      </c>
    </row>
    <row r="178" spans="1:6" ht="12.75" customHeight="1" x14ac:dyDescent="0.2">
      <c r="A178" s="3" t="s">
        <v>357</v>
      </c>
      <c r="B178" s="3" t="s">
        <v>358</v>
      </c>
      <c r="C178" s="4">
        <v>-1036616.83</v>
      </c>
      <c r="D178" s="4">
        <v>0</v>
      </c>
      <c r="E178" s="4">
        <v>138179</v>
      </c>
      <c r="F178" s="4">
        <v>-1174795.83</v>
      </c>
    </row>
    <row r="179" spans="1:6" ht="12.75" customHeight="1" x14ac:dyDescent="0.2">
      <c r="A179" s="3" t="s">
        <v>359</v>
      </c>
      <c r="B179" s="3" t="s">
        <v>360</v>
      </c>
      <c r="C179" s="4">
        <v>-336784.12</v>
      </c>
      <c r="D179" s="4">
        <v>0</v>
      </c>
      <c r="E179" s="4">
        <v>49787</v>
      </c>
      <c r="F179" s="4">
        <v>-386571.12</v>
      </c>
    </row>
    <row r="180" spans="1:6" ht="12.75" customHeight="1" x14ac:dyDescent="0.2">
      <c r="A180" s="3" t="s">
        <v>361</v>
      </c>
      <c r="B180" s="3" t="s">
        <v>362</v>
      </c>
      <c r="C180" s="4">
        <v>-428412.43</v>
      </c>
      <c r="D180" s="4">
        <v>0</v>
      </c>
      <c r="E180" s="4">
        <v>33616</v>
      </c>
      <c r="F180" s="4">
        <v>-462028.43</v>
      </c>
    </row>
    <row r="181" spans="1:6" ht="12.75" customHeight="1" x14ac:dyDescent="0.2">
      <c r="A181" s="3" t="s">
        <v>363</v>
      </c>
      <c r="B181" s="3" t="s">
        <v>364</v>
      </c>
      <c r="C181" s="4">
        <v>-16769.939999999999</v>
      </c>
      <c r="D181" s="4">
        <v>0</v>
      </c>
      <c r="E181" s="4">
        <v>0</v>
      </c>
      <c r="F181" s="4">
        <v>-16769.939999999999</v>
      </c>
    </row>
    <row r="182" spans="1:6" ht="12.75" customHeight="1" x14ac:dyDescent="0.2">
      <c r="A182" s="3" t="s">
        <v>365</v>
      </c>
      <c r="B182" s="3" t="s">
        <v>366</v>
      </c>
      <c r="C182" s="4">
        <v>-587412.18999999994</v>
      </c>
      <c r="D182" s="4">
        <v>0</v>
      </c>
      <c r="E182" s="4">
        <v>43179</v>
      </c>
      <c r="F182" s="4">
        <v>-630591.18999999994</v>
      </c>
    </row>
    <row r="183" spans="1:6" ht="12.75" customHeight="1" x14ac:dyDescent="0.2">
      <c r="A183" s="3" t="s">
        <v>367</v>
      </c>
      <c r="B183" s="3" t="s">
        <v>368</v>
      </c>
      <c r="C183" s="4">
        <f>SUM(C184:C188)</f>
        <v>-2828822.98</v>
      </c>
      <c r="D183" s="4">
        <f>SUM(D184:D188)</f>
        <v>0</v>
      </c>
      <c r="E183" s="4">
        <f>SUM(E184:E188)</f>
        <v>130577</v>
      </c>
      <c r="F183" s="4">
        <f>SUM(F184:F188)</f>
        <v>-2959399.98</v>
      </c>
    </row>
    <row r="184" spans="1:6" ht="12.75" customHeight="1" x14ac:dyDescent="0.2">
      <c r="A184" s="3" t="s">
        <v>369</v>
      </c>
      <c r="B184" s="3" t="s">
        <v>370</v>
      </c>
      <c r="C184" s="4">
        <v>-1362337.62</v>
      </c>
      <c r="D184" s="4">
        <v>0</v>
      </c>
      <c r="E184" s="4">
        <v>123756</v>
      </c>
      <c r="F184" s="4">
        <v>-1486093.62</v>
      </c>
    </row>
    <row r="185" spans="1:6" ht="12.75" customHeight="1" x14ac:dyDescent="0.2">
      <c r="A185" s="3" t="s">
        <v>371</v>
      </c>
      <c r="B185" s="3" t="s">
        <v>372</v>
      </c>
      <c r="C185" s="4">
        <v>-359694.83</v>
      </c>
      <c r="D185" s="4">
        <v>0</v>
      </c>
      <c r="E185" s="4">
        <v>5466</v>
      </c>
      <c r="F185" s="4">
        <v>-365160.83</v>
      </c>
    </row>
    <row r="186" spans="1:6" ht="12.75" customHeight="1" x14ac:dyDescent="0.2">
      <c r="A186" s="3" t="s">
        <v>373</v>
      </c>
      <c r="B186" s="3" t="s">
        <v>374</v>
      </c>
      <c r="C186" s="4">
        <v>-991007.86</v>
      </c>
      <c r="D186" s="4">
        <v>0</v>
      </c>
      <c r="E186" s="4">
        <v>1355</v>
      </c>
      <c r="F186" s="4">
        <v>-992362.86</v>
      </c>
    </row>
    <row r="187" spans="1:6" ht="12.75" customHeight="1" x14ac:dyDescent="0.2">
      <c r="A187" s="3" t="s">
        <v>375</v>
      </c>
      <c r="B187" s="3" t="s">
        <v>376</v>
      </c>
      <c r="C187" s="4">
        <v>-88346.61</v>
      </c>
      <c r="D187" s="4">
        <v>0</v>
      </c>
      <c r="E187" s="4">
        <v>0</v>
      </c>
      <c r="F187" s="4">
        <v>-88346.61</v>
      </c>
    </row>
    <row r="188" spans="1:6" ht="12.75" customHeight="1" x14ac:dyDescent="0.2">
      <c r="A188" s="3" t="s">
        <v>377</v>
      </c>
      <c r="B188" s="3" t="s">
        <v>378</v>
      </c>
      <c r="C188" s="4">
        <v>-27436.06</v>
      </c>
      <c r="D188" s="4">
        <v>0</v>
      </c>
      <c r="E188" s="4">
        <v>0</v>
      </c>
      <c r="F188" s="4">
        <v>-27436.06</v>
      </c>
    </row>
    <row r="189" spans="1:6" ht="12.75" customHeight="1" x14ac:dyDescent="0.2">
      <c r="A189" s="3" t="s">
        <v>379</v>
      </c>
      <c r="B189" s="3" t="s">
        <v>380</v>
      </c>
      <c r="C189" s="4">
        <f>SUM(C190:C190)</f>
        <v>4560180.8</v>
      </c>
      <c r="D189" s="4">
        <f>SUM(D190:D190)</f>
        <v>81001.429999999993</v>
      </c>
      <c r="E189" s="4">
        <f>SUM(E190:E190)</f>
        <v>0</v>
      </c>
      <c r="F189" s="4">
        <f>SUM(F190:F190)</f>
        <v>4641182.2300000004</v>
      </c>
    </row>
    <row r="190" spans="1:6" ht="12.75" customHeight="1" x14ac:dyDescent="0.2">
      <c r="A190" s="3" t="s">
        <v>381</v>
      </c>
      <c r="B190" s="3" t="s">
        <v>382</v>
      </c>
      <c r="C190" s="4">
        <v>4560180.8</v>
      </c>
      <c r="D190" s="4">
        <v>81001.429999999993</v>
      </c>
      <c r="E190" s="4">
        <v>0</v>
      </c>
      <c r="F190" s="4">
        <v>4641182.2300000004</v>
      </c>
    </row>
    <row r="191" spans="1:6" ht="12.75" customHeight="1" x14ac:dyDescent="0.2">
      <c r="A191" s="3" t="s">
        <v>383</v>
      </c>
      <c r="B191" s="3" t="s">
        <v>384</v>
      </c>
      <c r="C191" s="4">
        <f>SUM(C192:C192)</f>
        <v>13097.02</v>
      </c>
      <c r="D191" s="4">
        <f>SUM(D192:D192)</f>
        <v>0</v>
      </c>
      <c r="E191" s="4">
        <f>SUM(E192:E192)</f>
        <v>0</v>
      </c>
      <c r="F191" s="4">
        <f>SUM(F192:F192)</f>
        <v>13097.02</v>
      </c>
    </row>
    <row r="192" spans="1:6" ht="12.75" customHeight="1" x14ac:dyDescent="0.2">
      <c r="A192" s="3" t="s">
        <v>385</v>
      </c>
      <c r="B192" s="3" t="s">
        <v>386</v>
      </c>
      <c r="C192" s="4">
        <v>13097.02</v>
      </c>
      <c r="D192" s="4">
        <v>0</v>
      </c>
      <c r="E192" s="4">
        <v>0</v>
      </c>
      <c r="F192" s="4">
        <v>13097.02</v>
      </c>
    </row>
    <row r="193" spans="1:6" ht="12.75" customHeight="1" x14ac:dyDescent="0.2">
      <c r="A193" s="3" t="s">
        <v>387</v>
      </c>
      <c r="B193" s="3" t="s">
        <v>388</v>
      </c>
      <c r="C193" s="4">
        <f>SUM(C194:C194)</f>
        <v>-13097.02</v>
      </c>
      <c r="D193" s="4">
        <f>SUM(D194:D194)</f>
        <v>0</v>
      </c>
      <c r="E193" s="4">
        <f>SUM(E194:E194)</f>
        <v>0</v>
      </c>
      <c r="F193" s="4">
        <f>SUM(F194:F194)</f>
        <v>-13097.02</v>
      </c>
    </row>
    <row r="194" spans="1:6" ht="12.75" customHeight="1" x14ac:dyDescent="0.2">
      <c r="A194" s="3" t="s">
        <v>389</v>
      </c>
      <c r="B194" s="3" t="s">
        <v>388</v>
      </c>
      <c r="C194" s="4">
        <v>-13097.02</v>
      </c>
      <c r="D194" s="4">
        <v>0</v>
      </c>
      <c r="E194" s="4">
        <v>0</v>
      </c>
      <c r="F194" s="4">
        <v>-13097.02</v>
      </c>
    </row>
    <row r="195" spans="1:6" ht="12.75" customHeight="1" x14ac:dyDescent="0.2">
      <c r="A195" s="3" t="s">
        <v>390</v>
      </c>
      <c r="B195" s="3" t="s">
        <v>391</v>
      </c>
      <c r="C195" s="4">
        <f>C196+C1109+C1127</f>
        <v>51749671.170000002</v>
      </c>
      <c r="D195" s="4">
        <f>D196+D1109+D1127</f>
        <v>323798508.67000002</v>
      </c>
      <c r="E195" s="4">
        <f>E196+E1109+E1127</f>
        <v>325433038.67999995</v>
      </c>
      <c r="F195" s="4">
        <f>F196+F1109+F1127</f>
        <v>53384201.179999992</v>
      </c>
    </row>
    <row r="196" spans="1:6" ht="12.75" customHeight="1" x14ac:dyDescent="0.2">
      <c r="A196" s="3" t="s">
        <v>392</v>
      </c>
      <c r="B196" s="3" t="s">
        <v>9</v>
      </c>
      <c r="C196" s="4">
        <f>C197+C1038+C1076+C1082+C1093</f>
        <v>31176630.660000004</v>
      </c>
      <c r="D196" s="4">
        <f>D197+D1038+D1076+D1082+D1093</f>
        <v>316435297.25</v>
      </c>
      <c r="E196" s="4">
        <f>E197+E1038+E1076+E1082+E1093</f>
        <v>317318586.52999997</v>
      </c>
      <c r="F196" s="4">
        <f>F197+F1038+F1076+F1082+F1093</f>
        <v>32059919.939999998</v>
      </c>
    </row>
    <row r="197" spans="1:6" ht="12.75" customHeight="1" x14ac:dyDescent="0.2">
      <c r="A197" s="3" t="s">
        <v>393</v>
      </c>
      <c r="B197" s="3" t="s">
        <v>394</v>
      </c>
      <c r="C197" s="4">
        <f>C198+C352+C404+C929</f>
        <v>7125280.6599999983</v>
      </c>
      <c r="D197" s="4">
        <f>D198+D352+D404+D929</f>
        <v>78547706.400000006</v>
      </c>
      <c r="E197" s="4">
        <f>E198+E352+E404+E929</f>
        <v>80309926.719999999</v>
      </c>
      <c r="F197" s="4">
        <f>F198+F352+F404+F929</f>
        <v>8887500.9800000004</v>
      </c>
    </row>
    <row r="198" spans="1:6" ht="12.75" customHeight="1" x14ac:dyDescent="0.2">
      <c r="A198" s="3" t="s">
        <v>395</v>
      </c>
      <c r="B198" s="3" t="s">
        <v>396</v>
      </c>
      <c r="C198" s="4">
        <f>SUM(C199:C351)</f>
        <v>1259517.9899999998</v>
      </c>
      <c r="D198" s="4">
        <f>SUM(D199:D351)</f>
        <v>21220716.080000006</v>
      </c>
      <c r="E198" s="4">
        <f>SUM(E199:E351)</f>
        <v>22129341.000000004</v>
      </c>
      <c r="F198" s="4">
        <f>SUM(F199:F351)</f>
        <v>2168142.9099999997</v>
      </c>
    </row>
    <row r="199" spans="1:6" ht="12.75" customHeight="1" x14ac:dyDescent="0.2">
      <c r="A199" s="3" t="s">
        <v>397</v>
      </c>
      <c r="B199" s="3" t="s">
        <v>398</v>
      </c>
      <c r="C199" s="4">
        <v>0</v>
      </c>
      <c r="D199" s="4">
        <v>315</v>
      </c>
      <c r="E199" s="4">
        <v>315</v>
      </c>
      <c r="F199" s="4">
        <v>0</v>
      </c>
    </row>
    <row r="200" spans="1:6" ht="12.75" customHeight="1" x14ac:dyDescent="0.2">
      <c r="A200" s="3" t="s">
        <v>399</v>
      </c>
      <c r="B200" s="3" t="s">
        <v>400</v>
      </c>
      <c r="C200" s="4">
        <v>17478.5</v>
      </c>
      <c r="D200" s="4">
        <v>458910.87</v>
      </c>
      <c r="E200" s="4">
        <v>477983.57</v>
      </c>
      <c r="F200" s="4">
        <v>36551.199999999997</v>
      </c>
    </row>
    <row r="201" spans="1:6" ht="12.75" customHeight="1" x14ac:dyDescent="0.2">
      <c r="A201" s="3" t="s">
        <v>401</v>
      </c>
      <c r="B201" s="3" t="s">
        <v>402</v>
      </c>
      <c r="C201" s="4">
        <v>9825.02</v>
      </c>
      <c r="D201" s="4">
        <v>14356.91</v>
      </c>
      <c r="E201" s="4">
        <v>24594.06</v>
      </c>
      <c r="F201" s="4">
        <v>20062.169999999998</v>
      </c>
    </row>
    <row r="202" spans="1:6" ht="12.75" customHeight="1" x14ac:dyDescent="0.2">
      <c r="A202" s="3" t="s">
        <v>403</v>
      </c>
      <c r="B202" s="3" t="s">
        <v>404</v>
      </c>
      <c r="C202" s="4">
        <v>0</v>
      </c>
      <c r="D202" s="4">
        <v>61672.53</v>
      </c>
      <c r="E202" s="4">
        <v>63982.17</v>
      </c>
      <c r="F202" s="4">
        <v>2309.64</v>
      </c>
    </row>
    <row r="203" spans="1:6" ht="12.75" customHeight="1" x14ac:dyDescent="0.2">
      <c r="A203" s="3" t="s">
        <v>405</v>
      </c>
      <c r="B203" s="3" t="s">
        <v>406</v>
      </c>
      <c r="C203" s="4">
        <v>0</v>
      </c>
      <c r="D203" s="4">
        <v>545</v>
      </c>
      <c r="E203" s="4">
        <v>545</v>
      </c>
      <c r="F203" s="4">
        <v>0</v>
      </c>
    </row>
    <row r="204" spans="1:6" ht="12.75" customHeight="1" x14ac:dyDescent="0.2">
      <c r="A204" s="3" t="s">
        <v>407</v>
      </c>
      <c r="B204" s="3" t="s">
        <v>408</v>
      </c>
      <c r="C204" s="4">
        <v>0</v>
      </c>
      <c r="D204" s="4">
        <v>690</v>
      </c>
      <c r="E204" s="4">
        <v>690</v>
      </c>
      <c r="F204" s="4">
        <v>0</v>
      </c>
    </row>
    <row r="205" spans="1:6" ht="12.75" customHeight="1" x14ac:dyDescent="0.2">
      <c r="A205" s="3" t="s">
        <v>409</v>
      </c>
      <c r="B205" s="3" t="s">
        <v>410</v>
      </c>
      <c r="C205" s="4">
        <v>0</v>
      </c>
      <c r="D205" s="4">
        <v>761.2</v>
      </c>
      <c r="E205" s="4">
        <v>761.2</v>
      </c>
      <c r="F205" s="4">
        <v>0</v>
      </c>
    </row>
    <row r="206" spans="1:6" ht="12.75" customHeight="1" x14ac:dyDescent="0.2">
      <c r="A206" s="3" t="s">
        <v>411</v>
      </c>
      <c r="B206" s="3" t="s">
        <v>412</v>
      </c>
      <c r="C206" s="4">
        <v>0</v>
      </c>
      <c r="D206" s="4">
        <v>11774.8</v>
      </c>
      <c r="E206" s="4">
        <v>15678.4</v>
      </c>
      <c r="F206" s="4">
        <v>3903.6</v>
      </c>
    </row>
    <row r="207" spans="1:6" ht="12.75" customHeight="1" x14ac:dyDescent="0.2">
      <c r="A207" s="3" t="s">
        <v>413</v>
      </c>
      <c r="B207" s="3" t="s">
        <v>414</v>
      </c>
      <c r="C207" s="4">
        <v>5889.5</v>
      </c>
      <c r="D207" s="4">
        <v>184645.76000000001</v>
      </c>
      <c r="E207" s="4">
        <v>182008.26</v>
      </c>
      <c r="F207" s="4">
        <v>3252</v>
      </c>
    </row>
    <row r="208" spans="1:6" ht="12.75" customHeight="1" x14ac:dyDescent="0.2">
      <c r="A208" s="3" t="s">
        <v>415</v>
      </c>
      <c r="B208" s="3" t="s">
        <v>416</v>
      </c>
      <c r="C208" s="4">
        <v>0</v>
      </c>
      <c r="D208" s="4">
        <v>6260.04</v>
      </c>
      <c r="E208" s="4">
        <v>6260.04</v>
      </c>
      <c r="F208" s="4">
        <v>0</v>
      </c>
    </row>
    <row r="209" spans="1:6" ht="12.75" customHeight="1" x14ac:dyDescent="0.2">
      <c r="A209" s="3" t="s">
        <v>417</v>
      </c>
      <c r="B209" s="3" t="s">
        <v>418</v>
      </c>
      <c r="C209" s="4">
        <v>1060</v>
      </c>
      <c r="D209" s="4">
        <v>1281.54</v>
      </c>
      <c r="E209" s="4">
        <v>221.54</v>
      </c>
      <c r="F209" s="4">
        <v>0</v>
      </c>
    </row>
    <row r="210" spans="1:6" ht="12.75" customHeight="1" x14ac:dyDescent="0.2">
      <c r="A210" s="3" t="s">
        <v>419</v>
      </c>
      <c r="B210" s="3" t="s">
        <v>420</v>
      </c>
      <c r="C210" s="4">
        <v>0</v>
      </c>
      <c r="D210" s="4">
        <v>9909.1</v>
      </c>
      <c r="E210" s="4">
        <v>9909.1</v>
      </c>
      <c r="F210" s="4">
        <v>0</v>
      </c>
    </row>
    <row r="211" spans="1:6" ht="12.75" customHeight="1" x14ac:dyDescent="0.2">
      <c r="A211" s="3" t="s">
        <v>421</v>
      </c>
      <c r="B211" s="3" t="s">
        <v>422</v>
      </c>
      <c r="C211" s="4">
        <v>6899.05</v>
      </c>
      <c r="D211" s="4">
        <v>75293.100000000006</v>
      </c>
      <c r="E211" s="4">
        <v>72163.8</v>
      </c>
      <c r="F211" s="4">
        <v>3769.75</v>
      </c>
    </row>
    <row r="212" spans="1:6" ht="12.75" customHeight="1" x14ac:dyDescent="0.2">
      <c r="A212" s="3" t="s">
        <v>423</v>
      </c>
      <c r="B212" s="3" t="s">
        <v>424</v>
      </c>
      <c r="C212" s="4">
        <v>14025</v>
      </c>
      <c r="D212" s="4">
        <v>152147.04</v>
      </c>
      <c r="E212" s="4">
        <v>156600.84</v>
      </c>
      <c r="F212" s="4">
        <v>18478.8</v>
      </c>
    </row>
    <row r="213" spans="1:6" ht="12.75" customHeight="1" x14ac:dyDescent="0.2">
      <c r="A213" s="3" t="s">
        <v>425</v>
      </c>
      <c r="B213" s="3" t="s">
        <v>426</v>
      </c>
      <c r="C213" s="4">
        <v>61280.639999999999</v>
      </c>
      <c r="D213" s="4">
        <v>659666.26</v>
      </c>
      <c r="E213" s="4">
        <v>741433.87</v>
      </c>
      <c r="F213" s="4">
        <v>143048.25</v>
      </c>
    </row>
    <row r="214" spans="1:6" ht="12.75" customHeight="1" x14ac:dyDescent="0.2">
      <c r="A214" s="3" t="s">
        <v>427</v>
      </c>
      <c r="B214" s="3" t="s">
        <v>428</v>
      </c>
      <c r="C214" s="4">
        <v>3594.55</v>
      </c>
      <c r="D214" s="4">
        <v>19000.04</v>
      </c>
      <c r="E214" s="4">
        <v>15405.49</v>
      </c>
      <c r="F214" s="4">
        <v>0</v>
      </c>
    </row>
    <row r="215" spans="1:6" ht="12.75" customHeight="1" x14ac:dyDescent="0.2">
      <c r="A215" s="3" t="s">
        <v>429</v>
      </c>
      <c r="B215" s="3" t="s">
        <v>430</v>
      </c>
      <c r="C215" s="4">
        <v>0</v>
      </c>
      <c r="D215" s="4">
        <v>3875.63</v>
      </c>
      <c r="E215" s="4">
        <v>3875.63</v>
      </c>
      <c r="F215" s="4">
        <v>0</v>
      </c>
    </row>
    <row r="216" spans="1:6" ht="12.75" customHeight="1" x14ac:dyDescent="0.2">
      <c r="A216" s="3" t="s">
        <v>431</v>
      </c>
      <c r="B216" s="3" t="s">
        <v>432</v>
      </c>
      <c r="C216" s="4">
        <v>326</v>
      </c>
      <c r="D216" s="4">
        <v>509.86</v>
      </c>
      <c r="E216" s="4">
        <v>509.86</v>
      </c>
      <c r="F216" s="4">
        <v>326</v>
      </c>
    </row>
    <row r="217" spans="1:6" ht="12.75" customHeight="1" x14ac:dyDescent="0.2">
      <c r="A217" s="3" t="s">
        <v>433</v>
      </c>
      <c r="B217" s="3" t="s">
        <v>434</v>
      </c>
      <c r="C217" s="4">
        <v>0</v>
      </c>
      <c r="D217" s="4">
        <v>5701.36</v>
      </c>
      <c r="E217" s="4">
        <v>5701.36</v>
      </c>
      <c r="F217" s="4">
        <v>0</v>
      </c>
    </row>
    <row r="218" spans="1:6" ht="12.75" customHeight="1" x14ac:dyDescent="0.2">
      <c r="A218" s="3" t="s">
        <v>435</v>
      </c>
      <c r="B218" s="3" t="s">
        <v>436</v>
      </c>
      <c r="C218" s="4">
        <v>10924.98</v>
      </c>
      <c r="D218" s="4">
        <v>171938.24</v>
      </c>
      <c r="E218" s="4">
        <v>168195.76</v>
      </c>
      <c r="F218" s="4">
        <v>7182.5</v>
      </c>
    </row>
    <row r="219" spans="1:6" ht="12.75" customHeight="1" x14ac:dyDescent="0.2">
      <c r="A219" s="3" t="s">
        <v>437</v>
      </c>
      <c r="B219" s="3" t="s">
        <v>438</v>
      </c>
      <c r="C219" s="4">
        <v>15224.24</v>
      </c>
      <c r="D219" s="4">
        <v>172018.74</v>
      </c>
      <c r="E219" s="4">
        <v>161546.45000000001</v>
      </c>
      <c r="F219" s="4">
        <v>4751.95</v>
      </c>
    </row>
    <row r="220" spans="1:6" ht="12.75" customHeight="1" x14ac:dyDescent="0.2">
      <c r="A220" s="3" t="s">
        <v>439</v>
      </c>
      <c r="B220" s="3" t="s">
        <v>440</v>
      </c>
      <c r="C220" s="4">
        <v>0</v>
      </c>
      <c r="D220" s="4">
        <v>6633</v>
      </c>
      <c r="E220" s="4">
        <v>6633</v>
      </c>
      <c r="F220" s="4">
        <v>0</v>
      </c>
    </row>
    <row r="221" spans="1:6" ht="12.75" customHeight="1" x14ac:dyDescent="0.2">
      <c r="A221" s="3" t="s">
        <v>441</v>
      </c>
      <c r="B221" s="3" t="s">
        <v>442</v>
      </c>
      <c r="C221" s="4">
        <v>0</v>
      </c>
      <c r="D221" s="4">
        <v>282.68</v>
      </c>
      <c r="E221" s="4">
        <v>282.68</v>
      </c>
      <c r="F221" s="4">
        <v>0</v>
      </c>
    </row>
    <row r="222" spans="1:6" ht="12.75" customHeight="1" x14ac:dyDescent="0.2">
      <c r="A222" s="3" t="s">
        <v>443</v>
      </c>
      <c r="B222" s="3" t="s">
        <v>444</v>
      </c>
      <c r="C222" s="4">
        <v>0</v>
      </c>
      <c r="D222" s="4">
        <v>380</v>
      </c>
      <c r="E222" s="4">
        <v>380</v>
      </c>
      <c r="F222" s="4">
        <v>0</v>
      </c>
    </row>
    <row r="223" spans="1:6" ht="12.75" customHeight="1" x14ac:dyDescent="0.2">
      <c r="A223" s="3" t="s">
        <v>445</v>
      </c>
      <c r="B223" s="3" t="s">
        <v>446</v>
      </c>
      <c r="C223" s="4">
        <v>0</v>
      </c>
      <c r="D223" s="4">
        <v>9425</v>
      </c>
      <c r="E223" s="4">
        <v>9425</v>
      </c>
      <c r="F223" s="4">
        <v>0</v>
      </c>
    </row>
    <row r="224" spans="1:6" ht="12.75" customHeight="1" x14ac:dyDescent="0.2">
      <c r="A224" s="3" t="s">
        <v>447</v>
      </c>
      <c r="B224" s="3" t="s">
        <v>448</v>
      </c>
      <c r="C224" s="4">
        <v>0</v>
      </c>
      <c r="D224" s="4">
        <v>680</v>
      </c>
      <c r="E224" s="4">
        <v>680</v>
      </c>
      <c r="F224" s="4">
        <v>0</v>
      </c>
    </row>
    <row r="225" spans="1:6" ht="12.75" customHeight="1" x14ac:dyDescent="0.2">
      <c r="A225" s="3" t="s">
        <v>449</v>
      </c>
      <c r="B225" s="3" t="s">
        <v>450</v>
      </c>
      <c r="C225" s="4">
        <v>29589.56</v>
      </c>
      <c r="D225" s="4">
        <v>39352.31</v>
      </c>
      <c r="E225" s="4">
        <v>39352.31</v>
      </c>
      <c r="F225" s="4">
        <v>29589.56</v>
      </c>
    </row>
    <row r="226" spans="1:6" ht="12.75" customHeight="1" x14ac:dyDescent="0.2">
      <c r="A226" s="3" t="s">
        <v>451</v>
      </c>
      <c r="B226" s="3" t="s">
        <v>452</v>
      </c>
      <c r="C226" s="4">
        <v>0</v>
      </c>
      <c r="D226" s="4">
        <v>677.25</v>
      </c>
      <c r="E226" s="4">
        <v>677.25</v>
      </c>
      <c r="F226" s="4">
        <v>0</v>
      </c>
    </row>
    <row r="227" spans="1:6" ht="12.75" customHeight="1" x14ac:dyDescent="0.2">
      <c r="A227" s="3" t="s">
        <v>453</v>
      </c>
      <c r="B227" s="3" t="s">
        <v>454</v>
      </c>
      <c r="C227" s="4">
        <v>0</v>
      </c>
      <c r="D227" s="4">
        <v>27266.75</v>
      </c>
      <c r="E227" s="4">
        <v>42633.75</v>
      </c>
      <c r="F227" s="4">
        <v>15367</v>
      </c>
    </row>
    <row r="228" spans="1:6" ht="12.75" customHeight="1" x14ac:dyDescent="0.2">
      <c r="A228" s="3" t="s">
        <v>455</v>
      </c>
      <c r="B228" s="3" t="s">
        <v>456</v>
      </c>
      <c r="C228" s="4">
        <v>0</v>
      </c>
      <c r="D228" s="4">
        <v>140</v>
      </c>
      <c r="E228" s="4">
        <v>140</v>
      </c>
      <c r="F228" s="4">
        <v>0</v>
      </c>
    </row>
    <row r="229" spans="1:6" ht="12.75" customHeight="1" x14ac:dyDescent="0.2">
      <c r="A229" s="3" t="s">
        <v>457</v>
      </c>
      <c r="B229" s="3" t="s">
        <v>458</v>
      </c>
      <c r="C229" s="4">
        <v>0</v>
      </c>
      <c r="D229" s="4">
        <v>100</v>
      </c>
      <c r="E229" s="4">
        <v>100</v>
      </c>
      <c r="F229" s="4">
        <v>0</v>
      </c>
    </row>
    <row r="230" spans="1:6" ht="12.75" customHeight="1" x14ac:dyDescent="0.2">
      <c r="A230" s="3" t="s">
        <v>459</v>
      </c>
      <c r="B230" s="3" t="s">
        <v>460</v>
      </c>
      <c r="C230" s="4">
        <v>0</v>
      </c>
      <c r="D230" s="4">
        <v>1760</v>
      </c>
      <c r="E230" s="4">
        <v>1760</v>
      </c>
      <c r="F230" s="4">
        <v>0</v>
      </c>
    </row>
    <row r="231" spans="1:6" ht="12.75" customHeight="1" x14ac:dyDescent="0.2">
      <c r="A231" s="3" t="s">
        <v>461</v>
      </c>
      <c r="B231" s="3" t="s">
        <v>462</v>
      </c>
      <c r="C231" s="4">
        <v>0</v>
      </c>
      <c r="D231" s="4">
        <v>2574.12</v>
      </c>
      <c r="E231" s="4">
        <v>2574.12</v>
      </c>
      <c r="F231" s="4">
        <v>0</v>
      </c>
    </row>
    <row r="232" spans="1:6" ht="12.75" customHeight="1" x14ac:dyDescent="0.2">
      <c r="A232" s="3" t="s">
        <v>463</v>
      </c>
      <c r="B232" s="3" t="s">
        <v>464</v>
      </c>
      <c r="C232" s="4">
        <v>0</v>
      </c>
      <c r="D232" s="4">
        <v>6778.85</v>
      </c>
      <c r="E232" s="4">
        <v>6778.85</v>
      </c>
      <c r="F232" s="4">
        <v>0</v>
      </c>
    </row>
    <row r="233" spans="1:6" ht="12.75" customHeight="1" x14ac:dyDescent="0.2">
      <c r="A233" s="3" t="s">
        <v>465</v>
      </c>
      <c r="B233" s="3" t="s">
        <v>466</v>
      </c>
      <c r="C233" s="4">
        <v>11531.82</v>
      </c>
      <c r="D233" s="4">
        <v>39265.769999999997</v>
      </c>
      <c r="E233" s="4">
        <v>39265.769999999997</v>
      </c>
      <c r="F233" s="4">
        <v>11531.82</v>
      </c>
    </row>
    <row r="234" spans="1:6" ht="12.75" customHeight="1" x14ac:dyDescent="0.2">
      <c r="A234" s="3" t="s">
        <v>467</v>
      </c>
      <c r="B234" s="3" t="s">
        <v>468</v>
      </c>
      <c r="C234" s="4">
        <v>25704.19</v>
      </c>
      <c r="D234" s="4">
        <v>975844.1</v>
      </c>
      <c r="E234" s="4">
        <v>999251.18</v>
      </c>
      <c r="F234" s="4">
        <v>49111.27</v>
      </c>
    </row>
    <row r="235" spans="1:6" ht="12.75" customHeight="1" x14ac:dyDescent="0.2">
      <c r="A235" s="3" t="s">
        <v>469</v>
      </c>
      <c r="B235" s="3" t="s">
        <v>470</v>
      </c>
      <c r="C235" s="4">
        <v>15808.13</v>
      </c>
      <c r="D235" s="4">
        <v>253893.6</v>
      </c>
      <c r="E235" s="4">
        <v>246052.25</v>
      </c>
      <c r="F235" s="4">
        <v>7966.78</v>
      </c>
    </row>
    <row r="236" spans="1:6" ht="12.75" customHeight="1" x14ac:dyDescent="0.2">
      <c r="A236" s="3" t="s">
        <v>471</v>
      </c>
      <c r="B236" s="3" t="s">
        <v>472</v>
      </c>
      <c r="C236" s="4">
        <v>0</v>
      </c>
      <c r="D236" s="4">
        <v>25162.799999999999</v>
      </c>
      <c r="E236" s="4">
        <v>28102.68</v>
      </c>
      <c r="F236" s="4">
        <v>2939.88</v>
      </c>
    </row>
    <row r="237" spans="1:6" ht="12.75" customHeight="1" x14ac:dyDescent="0.2">
      <c r="A237" s="3" t="s">
        <v>473</v>
      </c>
      <c r="B237" s="3" t="s">
        <v>474</v>
      </c>
      <c r="C237" s="4">
        <v>1767.04</v>
      </c>
      <c r="D237" s="4">
        <v>5737.04</v>
      </c>
      <c r="E237" s="4">
        <v>3970</v>
      </c>
      <c r="F237" s="4">
        <v>0</v>
      </c>
    </row>
    <row r="238" spans="1:6" ht="12.75" customHeight="1" x14ac:dyDescent="0.2">
      <c r="A238" s="3" t="s">
        <v>475</v>
      </c>
      <c r="B238" s="3" t="s">
        <v>476</v>
      </c>
      <c r="C238" s="4">
        <v>0</v>
      </c>
      <c r="D238" s="4">
        <v>3856</v>
      </c>
      <c r="E238" s="4">
        <v>3856</v>
      </c>
      <c r="F238" s="4">
        <v>0</v>
      </c>
    </row>
    <row r="239" spans="1:6" ht="12.75" customHeight="1" x14ac:dyDescent="0.2">
      <c r="A239" s="3" t="s">
        <v>477</v>
      </c>
      <c r="B239" s="3" t="s">
        <v>478</v>
      </c>
      <c r="C239" s="4">
        <v>0</v>
      </c>
      <c r="D239" s="4">
        <v>2556</v>
      </c>
      <c r="E239" s="4">
        <v>2556</v>
      </c>
      <c r="F239" s="4">
        <v>0</v>
      </c>
    </row>
    <row r="240" spans="1:6" ht="12.75" customHeight="1" x14ac:dyDescent="0.2">
      <c r="A240" s="3" t="s">
        <v>479</v>
      </c>
      <c r="B240" s="3" t="s">
        <v>480</v>
      </c>
      <c r="C240" s="4">
        <v>0</v>
      </c>
      <c r="D240" s="4">
        <v>2975</v>
      </c>
      <c r="E240" s="4">
        <v>2975</v>
      </c>
      <c r="F240" s="4">
        <v>0</v>
      </c>
    </row>
    <row r="241" spans="1:6" ht="12.75" customHeight="1" x14ac:dyDescent="0.2">
      <c r="A241" s="3" t="s">
        <v>481</v>
      </c>
      <c r="B241" s="3" t="s">
        <v>482</v>
      </c>
      <c r="C241" s="4">
        <v>13134</v>
      </c>
      <c r="D241" s="4">
        <v>45837</v>
      </c>
      <c r="E241" s="4">
        <v>32703</v>
      </c>
      <c r="F241" s="4">
        <v>0</v>
      </c>
    </row>
    <row r="242" spans="1:6" ht="12.75" customHeight="1" x14ac:dyDescent="0.2">
      <c r="A242" s="3" t="s">
        <v>483</v>
      </c>
      <c r="B242" s="3" t="s">
        <v>484</v>
      </c>
      <c r="C242" s="4">
        <v>0</v>
      </c>
      <c r="D242" s="4">
        <v>901</v>
      </c>
      <c r="E242" s="4">
        <v>901</v>
      </c>
      <c r="F242" s="4">
        <v>0</v>
      </c>
    </row>
    <row r="243" spans="1:6" ht="12.75" customHeight="1" x14ac:dyDescent="0.2">
      <c r="A243" s="3" t="s">
        <v>485</v>
      </c>
      <c r="B243" s="3" t="s">
        <v>486</v>
      </c>
      <c r="C243" s="4">
        <v>0</v>
      </c>
      <c r="D243" s="4">
        <v>6559.57</v>
      </c>
      <c r="E243" s="4">
        <v>6559.57</v>
      </c>
      <c r="F243" s="4">
        <v>0</v>
      </c>
    </row>
    <row r="244" spans="1:6" ht="12.75" customHeight="1" x14ac:dyDescent="0.2">
      <c r="A244" s="3" t="s">
        <v>487</v>
      </c>
      <c r="B244" s="3" t="s">
        <v>488</v>
      </c>
      <c r="C244" s="4">
        <v>0</v>
      </c>
      <c r="D244" s="4">
        <v>3556.24</v>
      </c>
      <c r="E244" s="4">
        <v>3556.24</v>
      </c>
      <c r="F244" s="4">
        <v>0</v>
      </c>
    </row>
    <row r="245" spans="1:6" ht="12.75" customHeight="1" x14ac:dyDescent="0.2">
      <c r="A245" s="3" t="s">
        <v>489</v>
      </c>
      <c r="B245" s="3" t="s">
        <v>490</v>
      </c>
      <c r="C245" s="4">
        <v>0</v>
      </c>
      <c r="D245" s="4">
        <v>3999</v>
      </c>
      <c r="E245" s="4">
        <v>3999</v>
      </c>
      <c r="F245" s="4">
        <v>0</v>
      </c>
    </row>
    <row r="246" spans="1:6" ht="12.75" customHeight="1" x14ac:dyDescent="0.2">
      <c r="A246" s="3" t="s">
        <v>491</v>
      </c>
      <c r="B246" s="3" t="s">
        <v>492</v>
      </c>
      <c r="C246" s="4">
        <v>0</v>
      </c>
      <c r="D246" s="4">
        <v>5939.68</v>
      </c>
      <c r="E246" s="4">
        <v>5939.68</v>
      </c>
      <c r="F246" s="4">
        <v>0</v>
      </c>
    </row>
    <row r="247" spans="1:6" ht="12.75" customHeight="1" x14ac:dyDescent="0.2">
      <c r="A247" s="3" t="s">
        <v>493</v>
      </c>
      <c r="B247" s="3" t="s">
        <v>494</v>
      </c>
      <c r="C247" s="4">
        <v>8202</v>
      </c>
      <c r="D247" s="4">
        <v>71949.119999999995</v>
      </c>
      <c r="E247" s="4">
        <v>64257.120000000003</v>
      </c>
      <c r="F247" s="4">
        <v>510</v>
      </c>
    </row>
    <row r="248" spans="1:6" ht="12.75" customHeight="1" x14ac:dyDescent="0.2">
      <c r="A248" s="3" t="s">
        <v>495</v>
      </c>
      <c r="B248" s="3" t="s">
        <v>496</v>
      </c>
      <c r="C248" s="4">
        <v>0</v>
      </c>
      <c r="D248" s="4">
        <v>195000</v>
      </c>
      <c r="E248" s="4">
        <v>195000</v>
      </c>
      <c r="F248" s="4">
        <v>0</v>
      </c>
    </row>
    <row r="249" spans="1:6" ht="12.75" customHeight="1" x14ac:dyDescent="0.2">
      <c r="A249" s="3" t="s">
        <v>497</v>
      </c>
      <c r="B249" s="3" t="s">
        <v>498</v>
      </c>
      <c r="C249" s="4">
        <v>46523.86</v>
      </c>
      <c r="D249" s="4">
        <v>0</v>
      </c>
      <c r="E249" s="4">
        <v>0</v>
      </c>
      <c r="F249" s="4">
        <v>46523.86</v>
      </c>
    </row>
    <row r="250" spans="1:6" ht="12.75" customHeight="1" x14ac:dyDescent="0.2">
      <c r="A250" s="3" t="s">
        <v>499</v>
      </c>
      <c r="B250" s="3" t="s">
        <v>500</v>
      </c>
      <c r="C250" s="4">
        <v>1024.56</v>
      </c>
      <c r="D250" s="4">
        <v>4165.92</v>
      </c>
      <c r="E250" s="4">
        <v>3469.58</v>
      </c>
      <c r="F250" s="4">
        <v>328.22</v>
      </c>
    </row>
    <row r="251" spans="1:6" ht="12.75" customHeight="1" x14ac:dyDescent="0.2">
      <c r="A251" s="3" t="s">
        <v>501</v>
      </c>
      <c r="B251" s="3" t="s">
        <v>502</v>
      </c>
      <c r="C251" s="4">
        <v>10120</v>
      </c>
      <c r="D251" s="4">
        <v>46689</v>
      </c>
      <c r="E251" s="4">
        <v>37384</v>
      </c>
      <c r="F251" s="4">
        <v>815</v>
      </c>
    </row>
    <row r="252" spans="1:6" ht="12.75" customHeight="1" x14ac:dyDescent="0.2">
      <c r="A252" s="3" t="s">
        <v>503</v>
      </c>
      <c r="B252" s="3" t="s">
        <v>504</v>
      </c>
      <c r="C252" s="4">
        <v>0</v>
      </c>
      <c r="D252" s="4">
        <v>5645</v>
      </c>
      <c r="E252" s="4">
        <v>6147</v>
      </c>
      <c r="F252" s="4">
        <v>502</v>
      </c>
    </row>
    <row r="253" spans="1:6" ht="12.75" customHeight="1" x14ac:dyDescent="0.2">
      <c r="A253" s="3" t="s">
        <v>505</v>
      </c>
      <c r="B253" s="3" t="s">
        <v>506</v>
      </c>
      <c r="C253" s="4">
        <v>0</v>
      </c>
      <c r="D253" s="4">
        <v>1730</v>
      </c>
      <c r="E253" s="4">
        <v>1730</v>
      </c>
      <c r="F253" s="4">
        <v>0</v>
      </c>
    </row>
    <row r="254" spans="1:6" ht="12.75" customHeight="1" x14ac:dyDescent="0.2">
      <c r="A254" s="3" t="s">
        <v>507</v>
      </c>
      <c r="B254" s="3" t="s">
        <v>508</v>
      </c>
      <c r="C254" s="4">
        <v>0</v>
      </c>
      <c r="D254" s="4">
        <v>6990</v>
      </c>
      <c r="E254" s="4">
        <v>6990</v>
      </c>
      <c r="F254" s="4">
        <v>0</v>
      </c>
    </row>
    <row r="255" spans="1:6" ht="12.75" customHeight="1" x14ac:dyDescent="0.2">
      <c r="A255" s="3" t="s">
        <v>509</v>
      </c>
      <c r="B255" s="3" t="s">
        <v>510</v>
      </c>
      <c r="C255" s="4">
        <v>2124</v>
      </c>
      <c r="D255" s="4">
        <v>23463.8</v>
      </c>
      <c r="E255" s="4">
        <v>21701.200000000001</v>
      </c>
      <c r="F255" s="4">
        <v>361.4</v>
      </c>
    </row>
    <row r="256" spans="1:6" ht="12.75" customHeight="1" x14ac:dyDescent="0.2">
      <c r="A256" s="3" t="s">
        <v>511</v>
      </c>
      <c r="B256" s="3" t="s">
        <v>512</v>
      </c>
      <c r="C256" s="4">
        <v>0</v>
      </c>
      <c r="D256" s="4">
        <v>4256.8999999999996</v>
      </c>
      <c r="E256" s="4">
        <v>4952.3999999999996</v>
      </c>
      <c r="F256" s="4">
        <v>695.5</v>
      </c>
    </row>
    <row r="257" spans="1:6" ht="12.75" customHeight="1" x14ac:dyDescent="0.2">
      <c r="A257" s="3" t="s">
        <v>513</v>
      </c>
      <c r="B257" s="3" t="s">
        <v>514</v>
      </c>
      <c r="C257" s="4">
        <v>0</v>
      </c>
      <c r="D257" s="4">
        <v>111823.8</v>
      </c>
      <c r="E257" s="4">
        <v>112374</v>
      </c>
      <c r="F257" s="4">
        <v>550.20000000000005</v>
      </c>
    </row>
    <row r="258" spans="1:6" ht="12.75" customHeight="1" x14ac:dyDescent="0.2">
      <c r="A258" s="3" t="s">
        <v>515</v>
      </c>
      <c r="B258" s="3" t="s">
        <v>516</v>
      </c>
      <c r="C258" s="4">
        <v>0</v>
      </c>
      <c r="D258" s="4">
        <v>13374</v>
      </c>
      <c r="E258" s="4">
        <v>14482.8</v>
      </c>
      <c r="F258" s="4">
        <v>1108.8</v>
      </c>
    </row>
    <row r="259" spans="1:6" ht="12.75" customHeight="1" x14ac:dyDescent="0.2">
      <c r="A259" s="3" t="s">
        <v>517</v>
      </c>
      <c r="B259" s="3" t="s">
        <v>518</v>
      </c>
      <c r="C259" s="4">
        <v>1440</v>
      </c>
      <c r="D259" s="4">
        <v>0</v>
      </c>
      <c r="E259" s="4">
        <v>0</v>
      </c>
      <c r="F259" s="4">
        <v>1440</v>
      </c>
    </row>
    <row r="260" spans="1:6" ht="12.75" customHeight="1" x14ac:dyDescent="0.2">
      <c r="A260" s="3" t="s">
        <v>519</v>
      </c>
      <c r="B260" s="3" t="s">
        <v>520</v>
      </c>
      <c r="C260" s="4">
        <v>1530</v>
      </c>
      <c r="D260" s="4">
        <v>1530</v>
      </c>
      <c r="E260" s="4">
        <v>0</v>
      </c>
      <c r="F260" s="4">
        <v>0</v>
      </c>
    </row>
    <row r="261" spans="1:6" ht="12.75" customHeight="1" x14ac:dyDescent="0.2">
      <c r="A261" s="3" t="s">
        <v>521</v>
      </c>
      <c r="B261" s="3" t="s">
        <v>522</v>
      </c>
      <c r="C261" s="4">
        <v>5742.39</v>
      </c>
      <c r="D261" s="4">
        <v>628.54</v>
      </c>
      <c r="E261" s="4">
        <v>628.54</v>
      </c>
      <c r="F261" s="4">
        <v>5742.39</v>
      </c>
    </row>
    <row r="262" spans="1:6" ht="12.75" customHeight="1" x14ac:dyDescent="0.2">
      <c r="A262" s="3" t="s">
        <v>523</v>
      </c>
      <c r="B262" s="3" t="s">
        <v>524</v>
      </c>
      <c r="C262" s="4">
        <v>0</v>
      </c>
      <c r="D262" s="4">
        <v>12480</v>
      </c>
      <c r="E262" s="4">
        <v>12480</v>
      </c>
      <c r="F262" s="4">
        <v>0</v>
      </c>
    </row>
    <row r="263" spans="1:6" ht="12.75" customHeight="1" x14ac:dyDescent="0.2">
      <c r="A263" s="3" t="s">
        <v>525</v>
      </c>
      <c r="B263" s="3" t="s">
        <v>526</v>
      </c>
      <c r="C263" s="4">
        <v>11510.98</v>
      </c>
      <c r="D263" s="4">
        <v>472555.18</v>
      </c>
      <c r="E263" s="4">
        <v>484359.33</v>
      </c>
      <c r="F263" s="4">
        <v>23315.13</v>
      </c>
    </row>
    <row r="264" spans="1:6" ht="12.75" customHeight="1" x14ac:dyDescent="0.2">
      <c r="A264" s="3" t="s">
        <v>527</v>
      </c>
      <c r="B264" s="3" t="s">
        <v>528</v>
      </c>
      <c r="C264" s="4">
        <v>0</v>
      </c>
      <c r="D264" s="4">
        <v>101.9</v>
      </c>
      <c r="E264" s="4">
        <v>101.9</v>
      </c>
      <c r="F264" s="4">
        <v>0</v>
      </c>
    </row>
    <row r="265" spans="1:6" ht="12.75" customHeight="1" x14ac:dyDescent="0.2">
      <c r="A265" s="3" t="s">
        <v>529</v>
      </c>
      <c r="B265" s="3" t="s">
        <v>530</v>
      </c>
      <c r="C265" s="4">
        <v>0</v>
      </c>
      <c r="D265" s="4">
        <v>87.5</v>
      </c>
      <c r="E265" s="4">
        <v>87.5</v>
      </c>
      <c r="F265" s="4">
        <v>0</v>
      </c>
    </row>
    <row r="266" spans="1:6" ht="12.75" customHeight="1" x14ac:dyDescent="0.2">
      <c r="A266" s="3" t="s">
        <v>531</v>
      </c>
      <c r="B266" s="3" t="s">
        <v>532</v>
      </c>
      <c r="C266" s="4">
        <v>0</v>
      </c>
      <c r="D266" s="4">
        <v>23592</v>
      </c>
      <c r="E266" s="4">
        <v>26232</v>
      </c>
      <c r="F266" s="4">
        <v>2640</v>
      </c>
    </row>
    <row r="267" spans="1:6" ht="12.75" customHeight="1" x14ac:dyDescent="0.2">
      <c r="A267" s="3" t="s">
        <v>533</v>
      </c>
      <c r="B267" s="3" t="s">
        <v>534</v>
      </c>
      <c r="C267" s="4">
        <v>3612.29</v>
      </c>
      <c r="D267" s="4">
        <v>0</v>
      </c>
      <c r="E267" s="4">
        <v>0</v>
      </c>
      <c r="F267" s="4">
        <v>3612.29</v>
      </c>
    </row>
    <row r="268" spans="1:6" ht="12.75" customHeight="1" x14ac:dyDescent="0.2">
      <c r="A268" s="3" t="s">
        <v>535</v>
      </c>
      <c r="B268" s="3" t="s">
        <v>536</v>
      </c>
      <c r="C268" s="4">
        <v>0</v>
      </c>
      <c r="D268" s="4">
        <v>1695</v>
      </c>
      <c r="E268" s="4">
        <v>1695</v>
      </c>
      <c r="F268" s="4">
        <v>0</v>
      </c>
    </row>
    <row r="269" spans="1:6" ht="12.75" customHeight="1" x14ac:dyDescent="0.2">
      <c r="A269" s="3" t="s">
        <v>537</v>
      </c>
      <c r="B269" s="3" t="s">
        <v>538</v>
      </c>
      <c r="C269" s="4">
        <v>1803.8</v>
      </c>
      <c r="D269" s="4">
        <v>1279.2</v>
      </c>
      <c r="E269" s="4">
        <v>1172.5999999999999</v>
      </c>
      <c r="F269" s="4">
        <v>1697.2</v>
      </c>
    </row>
    <row r="270" spans="1:6" ht="12.75" customHeight="1" x14ac:dyDescent="0.2">
      <c r="A270" s="3" t="s">
        <v>539</v>
      </c>
      <c r="B270" s="3" t="s">
        <v>540</v>
      </c>
      <c r="C270" s="4">
        <v>2226.86</v>
      </c>
      <c r="D270" s="4">
        <v>48672.08</v>
      </c>
      <c r="E270" s="4">
        <v>47148.47</v>
      </c>
      <c r="F270" s="4">
        <v>703.25</v>
      </c>
    </row>
    <row r="271" spans="1:6" ht="12.75" customHeight="1" x14ac:dyDescent="0.2">
      <c r="A271" s="3" t="s">
        <v>541</v>
      </c>
      <c r="B271" s="3" t="s">
        <v>542</v>
      </c>
      <c r="C271" s="4">
        <v>0</v>
      </c>
      <c r="D271" s="4">
        <v>13315.7</v>
      </c>
      <c r="E271" s="4">
        <v>13315.7</v>
      </c>
      <c r="F271" s="4">
        <v>0</v>
      </c>
    </row>
    <row r="272" spans="1:6" ht="12.75" customHeight="1" x14ac:dyDescent="0.2">
      <c r="A272" s="3" t="s">
        <v>543</v>
      </c>
      <c r="B272" s="3" t="s">
        <v>544</v>
      </c>
      <c r="C272" s="4">
        <v>70857.039999999994</v>
      </c>
      <c r="D272" s="4">
        <v>691734.22</v>
      </c>
      <c r="E272" s="4">
        <v>659616.1</v>
      </c>
      <c r="F272" s="4">
        <v>38738.92</v>
      </c>
    </row>
    <row r="273" spans="1:6" ht="12.75" customHeight="1" x14ac:dyDescent="0.2">
      <c r="A273" s="3" t="s">
        <v>545</v>
      </c>
      <c r="B273" s="3" t="s">
        <v>546</v>
      </c>
      <c r="C273" s="4">
        <v>29900</v>
      </c>
      <c r="D273" s="4">
        <v>462108.68</v>
      </c>
      <c r="E273" s="4">
        <v>451173.79</v>
      </c>
      <c r="F273" s="4">
        <v>18965.11</v>
      </c>
    </row>
    <row r="274" spans="1:6" ht="12.75" customHeight="1" x14ac:dyDescent="0.2">
      <c r="A274" s="3" t="s">
        <v>547</v>
      </c>
      <c r="B274" s="3" t="s">
        <v>548</v>
      </c>
      <c r="C274" s="4">
        <v>25250</v>
      </c>
      <c r="D274" s="4">
        <v>394987.84</v>
      </c>
      <c r="E274" s="4">
        <v>369737.84</v>
      </c>
      <c r="F274" s="4">
        <v>0</v>
      </c>
    </row>
    <row r="275" spans="1:6" ht="12.75" customHeight="1" x14ac:dyDescent="0.2">
      <c r="A275" s="3" t="s">
        <v>549</v>
      </c>
      <c r="B275" s="3" t="s">
        <v>550</v>
      </c>
      <c r="C275" s="4">
        <v>1735</v>
      </c>
      <c r="D275" s="4">
        <v>63316.99</v>
      </c>
      <c r="E275" s="4">
        <v>63206.99</v>
      </c>
      <c r="F275" s="4">
        <v>1625</v>
      </c>
    </row>
    <row r="276" spans="1:6" ht="12.75" customHeight="1" x14ac:dyDescent="0.2">
      <c r="A276" s="3" t="s">
        <v>551</v>
      </c>
      <c r="B276" s="3" t="s">
        <v>552</v>
      </c>
      <c r="C276" s="4">
        <v>1050</v>
      </c>
      <c r="D276" s="4">
        <v>1050</v>
      </c>
      <c r="E276" s="4">
        <v>0</v>
      </c>
      <c r="F276" s="4">
        <v>0</v>
      </c>
    </row>
    <row r="277" spans="1:6" ht="12.75" customHeight="1" x14ac:dyDescent="0.2">
      <c r="A277" s="3" t="s">
        <v>553</v>
      </c>
      <c r="B277" s="3" t="s">
        <v>554</v>
      </c>
      <c r="C277" s="4">
        <v>0</v>
      </c>
      <c r="D277" s="4">
        <v>12774.52</v>
      </c>
      <c r="E277" s="4">
        <v>12774.52</v>
      </c>
      <c r="F277" s="4">
        <v>0</v>
      </c>
    </row>
    <row r="278" spans="1:6" ht="12.75" customHeight="1" x14ac:dyDescent="0.2">
      <c r="A278" s="3" t="s">
        <v>555</v>
      </c>
      <c r="B278" s="3" t="s">
        <v>556</v>
      </c>
      <c r="C278" s="4">
        <v>0</v>
      </c>
      <c r="D278" s="4">
        <v>696.36</v>
      </c>
      <c r="E278" s="4">
        <v>696.36</v>
      </c>
      <c r="F278" s="4">
        <v>0</v>
      </c>
    </row>
    <row r="279" spans="1:6" ht="12.75" customHeight="1" x14ac:dyDescent="0.2">
      <c r="A279" s="3" t="s">
        <v>557</v>
      </c>
      <c r="B279" s="3" t="s">
        <v>558</v>
      </c>
      <c r="C279" s="4">
        <v>0</v>
      </c>
      <c r="D279" s="4">
        <v>2820</v>
      </c>
      <c r="E279" s="4">
        <v>2820</v>
      </c>
      <c r="F279" s="4">
        <v>0</v>
      </c>
    </row>
    <row r="280" spans="1:6" ht="12.75" customHeight="1" x14ac:dyDescent="0.2">
      <c r="A280" s="3" t="s">
        <v>559</v>
      </c>
      <c r="B280" s="3" t="s">
        <v>560</v>
      </c>
      <c r="C280" s="4">
        <v>2124.63</v>
      </c>
      <c r="D280" s="4">
        <v>83016.259999999995</v>
      </c>
      <c r="E280" s="4">
        <v>84392.37</v>
      </c>
      <c r="F280" s="4">
        <v>3500.74</v>
      </c>
    </row>
    <row r="281" spans="1:6" ht="12.75" customHeight="1" x14ac:dyDescent="0.2">
      <c r="A281" s="3" t="s">
        <v>561</v>
      </c>
      <c r="B281" s="3" t="s">
        <v>562</v>
      </c>
      <c r="C281" s="4">
        <v>0</v>
      </c>
      <c r="D281" s="4">
        <v>87682.49</v>
      </c>
      <c r="E281" s="4">
        <v>87682.49</v>
      </c>
      <c r="F281" s="4">
        <v>0</v>
      </c>
    </row>
    <row r="282" spans="1:6" ht="12.75" customHeight="1" x14ac:dyDescent="0.2">
      <c r="A282" s="3" t="s">
        <v>563</v>
      </c>
      <c r="B282" s="3" t="s">
        <v>564</v>
      </c>
      <c r="C282" s="4">
        <v>529</v>
      </c>
      <c r="D282" s="4">
        <v>20541.46</v>
      </c>
      <c r="E282" s="4">
        <v>20012.46</v>
      </c>
      <c r="F282" s="4">
        <v>0</v>
      </c>
    </row>
    <row r="283" spans="1:6" ht="12.75" customHeight="1" x14ac:dyDescent="0.2">
      <c r="A283" s="3" t="s">
        <v>565</v>
      </c>
      <c r="B283" s="3" t="s">
        <v>566</v>
      </c>
      <c r="C283" s="4">
        <v>0</v>
      </c>
      <c r="D283" s="4">
        <v>45188.480000000003</v>
      </c>
      <c r="E283" s="4">
        <v>45188.480000000003</v>
      </c>
      <c r="F283" s="4">
        <v>0</v>
      </c>
    </row>
    <row r="284" spans="1:6" ht="12.75" customHeight="1" x14ac:dyDescent="0.2">
      <c r="A284" s="3" t="s">
        <v>567</v>
      </c>
      <c r="B284" s="3" t="s">
        <v>568</v>
      </c>
      <c r="C284" s="4">
        <v>0</v>
      </c>
      <c r="D284" s="4">
        <v>9950</v>
      </c>
      <c r="E284" s="4">
        <v>9950</v>
      </c>
      <c r="F284" s="4">
        <v>0</v>
      </c>
    </row>
    <row r="285" spans="1:6" ht="12.75" customHeight="1" x14ac:dyDescent="0.2">
      <c r="A285" s="3" t="s">
        <v>569</v>
      </c>
      <c r="B285" s="3" t="s">
        <v>570</v>
      </c>
      <c r="C285" s="4">
        <v>529.20000000000005</v>
      </c>
      <c r="D285" s="4">
        <v>49808.04</v>
      </c>
      <c r="E285" s="4">
        <v>58460.88</v>
      </c>
      <c r="F285" s="4">
        <v>9182.0400000000009</v>
      </c>
    </row>
    <row r="286" spans="1:6" ht="12.75" customHeight="1" x14ac:dyDescent="0.2">
      <c r="A286" s="3" t="s">
        <v>571</v>
      </c>
      <c r="B286" s="3" t="s">
        <v>572</v>
      </c>
      <c r="C286" s="4">
        <v>0</v>
      </c>
      <c r="D286" s="4">
        <v>900</v>
      </c>
      <c r="E286" s="4">
        <v>900</v>
      </c>
      <c r="F286" s="4">
        <v>0</v>
      </c>
    </row>
    <row r="287" spans="1:6" ht="12.75" customHeight="1" x14ac:dyDescent="0.2">
      <c r="A287" s="3" t="s">
        <v>573</v>
      </c>
      <c r="B287" s="3" t="s">
        <v>574</v>
      </c>
      <c r="C287" s="4">
        <v>0</v>
      </c>
      <c r="D287" s="4">
        <v>5478</v>
      </c>
      <c r="E287" s="4">
        <v>5478</v>
      </c>
      <c r="F287" s="4">
        <v>0</v>
      </c>
    </row>
    <row r="288" spans="1:6" ht="12.75" customHeight="1" x14ac:dyDescent="0.2">
      <c r="A288" s="3" t="s">
        <v>575</v>
      </c>
      <c r="B288" s="3" t="s">
        <v>576</v>
      </c>
      <c r="C288" s="4">
        <v>0</v>
      </c>
      <c r="D288" s="4">
        <v>1089</v>
      </c>
      <c r="E288" s="4">
        <v>1089</v>
      </c>
      <c r="F288" s="4">
        <v>0</v>
      </c>
    </row>
    <row r="289" spans="1:6" ht="12.75" customHeight="1" x14ac:dyDescent="0.2">
      <c r="A289" s="3" t="s">
        <v>577</v>
      </c>
      <c r="B289" s="3" t="s">
        <v>578</v>
      </c>
      <c r="C289" s="4">
        <v>0</v>
      </c>
      <c r="D289" s="4">
        <v>12609.5</v>
      </c>
      <c r="E289" s="4">
        <v>13913</v>
      </c>
      <c r="F289" s="4">
        <v>1303.5</v>
      </c>
    </row>
    <row r="290" spans="1:6" ht="12.75" customHeight="1" x14ac:dyDescent="0.2">
      <c r="A290" s="3" t="s">
        <v>579</v>
      </c>
      <c r="B290" s="3" t="s">
        <v>580</v>
      </c>
      <c r="C290" s="4">
        <v>1123.46</v>
      </c>
      <c r="D290" s="4">
        <v>82528.12</v>
      </c>
      <c r="E290" s="4">
        <v>112209.26</v>
      </c>
      <c r="F290" s="4">
        <v>30804.6</v>
      </c>
    </row>
    <row r="291" spans="1:6" ht="12.75" customHeight="1" x14ac:dyDescent="0.2">
      <c r="A291" s="3" t="s">
        <v>581</v>
      </c>
      <c r="B291" s="3" t="s">
        <v>582</v>
      </c>
      <c r="C291" s="4">
        <v>0</v>
      </c>
      <c r="D291" s="4">
        <v>3663.8</v>
      </c>
      <c r="E291" s="4">
        <v>3663.8</v>
      </c>
      <c r="F291" s="4">
        <v>0</v>
      </c>
    </row>
    <row r="292" spans="1:6" ht="12.75" customHeight="1" x14ac:dyDescent="0.2">
      <c r="A292" s="3" t="s">
        <v>583</v>
      </c>
      <c r="B292" s="3" t="s">
        <v>584</v>
      </c>
      <c r="C292" s="4">
        <v>2442.5</v>
      </c>
      <c r="D292" s="4">
        <v>16141.04</v>
      </c>
      <c r="E292" s="4">
        <v>13698.54</v>
      </c>
      <c r="F292" s="4">
        <v>0</v>
      </c>
    </row>
    <row r="293" spans="1:6" ht="12.75" customHeight="1" x14ac:dyDescent="0.2">
      <c r="A293" s="3" t="s">
        <v>585</v>
      </c>
      <c r="B293" s="3" t="s">
        <v>586</v>
      </c>
      <c r="C293" s="4">
        <v>0</v>
      </c>
      <c r="D293" s="4">
        <v>64302</v>
      </c>
      <c r="E293" s="4">
        <v>71802</v>
      </c>
      <c r="F293" s="4">
        <v>7500</v>
      </c>
    </row>
    <row r="294" spans="1:6" ht="12.75" customHeight="1" x14ac:dyDescent="0.2">
      <c r="A294" s="3" t="s">
        <v>587</v>
      </c>
      <c r="B294" s="3" t="s">
        <v>588</v>
      </c>
      <c r="C294" s="4">
        <v>0</v>
      </c>
      <c r="D294" s="4">
        <v>421.5</v>
      </c>
      <c r="E294" s="4">
        <v>421.5</v>
      </c>
      <c r="F294" s="4">
        <v>0</v>
      </c>
    </row>
    <row r="295" spans="1:6" ht="12.75" customHeight="1" x14ac:dyDescent="0.2">
      <c r="A295" s="3" t="s">
        <v>589</v>
      </c>
      <c r="B295" s="3" t="s">
        <v>590</v>
      </c>
      <c r="C295" s="4">
        <v>0</v>
      </c>
      <c r="D295" s="4">
        <v>1294.94</v>
      </c>
      <c r="E295" s="4">
        <v>1294.94</v>
      </c>
      <c r="F295" s="4">
        <v>0</v>
      </c>
    </row>
    <row r="296" spans="1:6" ht="12.75" customHeight="1" x14ac:dyDescent="0.2">
      <c r="A296" s="3" t="s">
        <v>591</v>
      </c>
      <c r="B296" s="3" t="s">
        <v>592</v>
      </c>
      <c r="C296" s="4">
        <v>0</v>
      </c>
      <c r="D296" s="4">
        <v>5135</v>
      </c>
      <c r="E296" s="4">
        <v>5625</v>
      </c>
      <c r="F296" s="4">
        <v>490</v>
      </c>
    </row>
    <row r="297" spans="1:6" ht="12.75" customHeight="1" x14ac:dyDescent="0.2">
      <c r="A297" s="3" t="s">
        <v>593</v>
      </c>
      <c r="B297" s="3" t="s">
        <v>594</v>
      </c>
      <c r="C297" s="4">
        <v>11106.18</v>
      </c>
      <c r="D297" s="4">
        <v>37528</v>
      </c>
      <c r="E297" s="4">
        <v>26844.98</v>
      </c>
      <c r="F297" s="4">
        <v>423.16</v>
      </c>
    </row>
    <row r="298" spans="1:6" ht="12.75" customHeight="1" x14ac:dyDescent="0.2">
      <c r="A298" s="3" t="s">
        <v>595</v>
      </c>
      <c r="B298" s="3" t="s">
        <v>596</v>
      </c>
      <c r="C298" s="4">
        <v>0</v>
      </c>
      <c r="D298" s="4">
        <v>356.4</v>
      </c>
      <c r="E298" s="4">
        <v>356.4</v>
      </c>
      <c r="F298" s="4">
        <v>0</v>
      </c>
    </row>
    <row r="299" spans="1:6" ht="12.75" customHeight="1" x14ac:dyDescent="0.2">
      <c r="A299" s="3" t="s">
        <v>597</v>
      </c>
      <c r="B299" s="3" t="s">
        <v>598</v>
      </c>
      <c r="C299" s="4">
        <v>0</v>
      </c>
      <c r="D299" s="4">
        <v>700.55</v>
      </c>
      <c r="E299" s="4">
        <v>700.55</v>
      </c>
      <c r="F299" s="4">
        <v>0</v>
      </c>
    </row>
    <row r="300" spans="1:6" ht="12.75" customHeight="1" x14ac:dyDescent="0.2">
      <c r="A300" s="3" t="s">
        <v>599</v>
      </c>
      <c r="B300" s="3" t="s">
        <v>600</v>
      </c>
      <c r="C300" s="4">
        <v>0</v>
      </c>
      <c r="D300" s="4">
        <v>2880</v>
      </c>
      <c r="E300" s="4">
        <v>2880</v>
      </c>
      <c r="F300" s="4">
        <v>0</v>
      </c>
    </row>
    <row r="301" spans="1:6" ht="12.75" customHeight="1" x14ac:dyDescent="0.2">
      <c r="A301" s="3" t="s">
        <v>601</v>
      </c>
      <c r="B301" s="3" t="s">
        <v>602</v>
      </c>
      <c r="C301" s="4">
        <v>10185.68</v>
      </c>
      <c r="D301" s="4">
        <v>89083.51</v>
      </c>
      <c r="E301" s="4">
        <v>78897.83</v>
      </c>
      <c r="F301" s="4">
        <v>0</v>
      </c>
    </row>
    <row r="302" spans="1:6" ht="12.75" customHeight="1" x14ac:dyDescent="0.2">
      <c r="A302" s="3" t="s">
        <v>603</v>
      </c>
      <c r="B302" s="3" t="s">
        <v>604</v>
      </c>
      <c r="C302" s="4">
        <v>16460.54</v>
      </c>
      <c r="D302" s="4">
        <v>490991.9</v>
      </c>
      <c r="E302" s="4">
        <v>499832.24</v>
      </c>
      <c r="F302" s="4">
        <v>25300.880000000001</v>
      </c>
    </row>
    <row r="303" spans="1:6" ht="12.75" customHeight="1" x14ac:dyDescent="0.2">
      <c r="A303" s="3" t="s">
        <v>605</v>
      </c>
      <c r="B303" s="3" t="s">
        <v>606</v>
      </c>
      <c r="C303" s="4">
        <v>0</v>
      </c>
      <c r="D303" s="4">
        <v>4734</v>
      </c>
      <c r="E303" s="4">
        <v>4734</v>
      </c>
      <c r="F303" s="4">
        <v>0</v>
      </c>
    </row>
    <row r="304" spans="1:6" ht="12.75" customHeight="1" x14ac:dyDescent="0.2">
      <c r="A304" s="3" t="s">
        <v>607</v>
      </c>
      <c r="B304" s="3" t="s">
        <v>608</v>
      </c>
      <c r="C304" s="4">
        <v>0</v>
      </c>
      <c r="D304" s="4">
        <v>804</v>
      </c>
      <c r="E304" s="4">
        <v>804</v>
      </c>
      <c r="F304" s="4">
        <v>0</v>
      </c>
    </row>
    <row r="305" spans="1:6" ht="12.75" customHeight="1" x14ac:dyDescent="0.2">
      <c r="A305" s="3" t="s">
        <v>609</v>
      </c>
      <c r="B305" s="3" t="s">
        <v>610</v>
      </c>
      <c r="C305" s="4">
        <v>0</v>
      </c>
      <c r="D305" s="4">
        <v>11800</v>
      </c>
      <c r="E305" s="4">
        <v>11800</v>
      </c>
      <c r="F305" s="4">
        <v>0</v>
      </c>
    </row>
    <row r="306" spans="1:6" ht="12.75" customHeight="1" x14ac:dyDescent="0.2">
      <c r="A306" s="3" t="s">
        <v>611</v>
      </c>
      <c r="B306" s="3" t="s">
        <v>612</v>
      </c>
      <c r="C306" s="4">
        <v>45912.02</v>
      </c>
      <c r="D306" s="4">
        <v>299049.06</v>
      </c>
      <c r="E306" s="4">
        <v>324305.48</v>
      </c>
      <c r="F306" s="4">
        <v>71168.44</v>
      </c>
    </row>
    <row r="307" spans="1:6" ht="12.75" customHeight="1" x14ac:dyDescent="0.2">
      <c r="A307" s="3" t="s">
        <v>613</v>
      </c>
      <c r="B307" s="3" t="s">
        <v>614</v>
      </c>
      <c r="C307" s="4">
        <v>0</v>
      </c>
      <c r="D307" s="4">
        <v>8210.7999999999993</v>
      </c>
      <c r="E307" s="4">
        <v>8210.7999999999993</v>
      </c>
      <c r="F307" s="4">
        <v>0</v>
      </c>
    </row>
    <row r="308" spans="1:6" ht="12.75" customHeight="1" x14ac:dyDescent="0.2">
      <c r="A308" s="3" t="s">
        <v>615</v>
      </c>
      <c r="B308" s="3" t="s">
        <v>616</v>
      </c>
      <c r="C308" s="4">
        <v>2100</v>
      </c>
      <c r="D308" s="4">
        <v>0</v>
      </c>
      <c r="E308" s="4">
        <v>0</v>
      </c>
      <c r="F308" s="4">
        <v>2100</v>
      </c>
    </row>
    <row r="309" spans="1:6" ht="12.75" customHeight="1" x14ac:dyDescent="0.2">
      <c r="A309" s="3" t="s">
        <v>617</v>
      </c>
      <c r="B309" s="3" t="s">
        <v>618</v>
      </c>
      <c r="C309" s="4">
        <v>38459.199999999997</v>
      </c>
      <c r="D309" s="4">
        <v>131740.5</v>
      </c>
      <c r="E309" s="4">
        <v>96806.9</v>
      </c>
      <c r="F309" s="4">
        <v>3525.6</v>
      </c>
    </row>
    <row r="310" spans="1:6" ht="12.75" customHeight="1" x14ac:dyDescent="0.2">
      <c r="A310" s="3" t="s">
        <v>619</v>
      </c>
      <c r="B310" s="3" t="s">
        <v>620</v>
      </c>
      <c r="C310" s="4">
        <v>1921.55</v>
      </c>
      <c r="D310" s="4">
        <v>0</v>
      </c>
      <c r="E310" s="4">
        <v>0</v>
      </c>
      <c r="F310" s="4">
        <v>1921.55</v>
      </c>
    </row>
    <row r="311" spans="1:6" ht="12.75" customHeight="1" x14ac:dyDescent="0.2">
      <c r="A311" s="3" t="s">
        <v>621</v>
      </c>
      <c r="B311" s="3" t="s">
        <v>622</v>
      </c>
      <c r="C311" s="4">
        <v>0</v>
      </c>
      <c r="D311" s="4">
        <v>23532</v>
      </c>
      <c r="E311" s="4">
        <v>26757</v>
      </c>
      <c r="F311" s="4">
        <v>3225</v>
      </c>
    </row>
    <row r="312" spans="1:6" ht="12.75" customHeight="1" x14ac:dyDescent="0.2">
      <c r="A312" s="3" t="s">
        <v>623</v>
      </c>
      <c r="B312" s="3" t="s">
        <v>624</v>
      </c>
      <c r="C312" s="4">
        <v>0</v>
      </c>
      <c r="D312" s="4">
        <v>10405</v>
      </c>
      <c r="E312" s="4">
        <v>10405</v>
      </c>
      <c r="F312" s="4">
        <v>0</v>
      </c>
    </row>
    <row r="313" spans="1:6" ht="12.75" customHeight="1" x14ac:dyDescent="0.2">
      <c r="A313" s="3" t="s">
        <v>625</v>
      </c>
      <c r="B313" s="3" t="s">
        <v>626</v>
      </c>
      <c r="C313" s="4">
        <v>2274.39</v>
      </c>
      <c r="D313" s="4">
        <v>324764.46999999997</v>
      </c>
      <c r="E313" s="4">
        <v>346139.42</v>
      </c>
      <c r="F313" s="4">
        <v>23649.34</v>
      </c>
    </row>
    <row r="314" spans="1:6" ht="12.75" customHeight="1" x14ac:dyDescent="0.2">
      <c r="A314" s="3" t="s">
        <v>627</v>
      </c>
      <c r="B314" s="3" t="s">
        <v>628</v>
      </c>
      <c r="C314" s="4">
        <v>0</v>
      </c>
      <c r="D314" s="4">
        <v>70800.570000000007</v>
      </c>
      <c r="E314" s="4">
        <v>78023.429999999993</v>
      </c>
      <c r="F314" s="4">
        <v>7222.86</v>
      </c>
    </row>
    <row r="315" spans="1:6" ht="12.75" customHeight="1" x14ac:dyDescent="0.2">
      <c r="A315" s="3" t="s">
        <v>629</v>
      </c>
      <c r="B315" s="3" t="s">
        <v>630</v>
      </c>
      <c r="C315" s="4">
        <v>0</v>
      </c>
      <c r="D315" s="4">
        <v>362</v>
      </c>
      <c r="E315" s="4">
        <v>362</v>
      </c>
      <c r="F315" s="4">
        <v>0</v>
      </c>
    </row>
    <row r="316" spans="1:6" ht="12.75" customHeight="1" x14ac:dyDescent="0.2">
      <c r="A316" s="3" t="s">
        <v>631</v>
      </c>
      <c r="B316" s="3" t="s">
        <v>632</v>
      </c>
      <c r="C316" s="4">
        <v>0</v>
      </c>
      <c r="D316" s="4">
        <v>30.9</v>
      </c>
      <c r="E316" s="4">
        <v>30.9</v>
      </c>
      <c r="F316" s="4">
        <v>0</v>
      </c>
    </row>
    <row r="317" spans="1:6" ht="12.75" customHeight="1" x14ac:dyDescent="0.2">
      <c r="A317" s="3" t="s">
        <v>633</v>
      </c>
      <c r="B317" s="3" t="s">
        <v>634</v>
      </c>
      <c r="C317" s="4">
        <v>0</v>
      </c>
      <c r="D317" s="4">
        <v>48.89</v>
      </c>
      <c r="E317" s="4">
        <v>48.89</v>
      </c>
      <c r="F317" s="4">
        <v>0</v>
      </c>
    </row>
    <row r="318" spans="1:6" ht="12.75" customHeight="1" x14ac:dyDescent="0.2">
      <c r="A318" s="3" t="s">
        <v>635</v>
      </c>
      <c r="B318" s="3" t="s">
        <v>636</v>
      </c>
      <c r="C318" s="4">
        <v>0</v>
      </c>
      <c r="D318" s="4">
        <v>1379.74</v>
      </c>
      <c r="E318" s="4">
        <v>1379.74</v>
      </c>
      <c r="F318" s="4">
        <v>0</v>
      </c>
    </row>
    <row r="319" spans="1:6" ht="12.75" customHeight="1" x14ac:dyDescent="0.2">
      <c r="A319" s="3" t="s">
        <v>637</v>
      </c>
      <c r="B319" s="3" t="s">
        <v>638</v>
      </c>
      <c r="C319" s="4">
        <v>0</v>
      </c>
      <c r="D319" s="4">
        <v>385</v>
      </c>
      <c r="E319" s="4">
        <v>385</v>
      </c>
      <c r="F319" s="4">
        <v>0</v>
      </c>
    </row>
    <row r="320" spans="1:6" ht="12.75" customHeight="1" x14ac:dyDescent="0.2">
      <c r="A320" s="3" t="s">
        <v>639</v>
      </c>
      <c r="B320" s="3" t="s">
        <v>640</v>
      </c>
      <c r="C320" s="4">
        <v>0</v>
      </c>
      <c r="D320" s="4">
        <v>59.28</v>
      </c>
      <c r="E320" s="4">
        <v>59.28</v>
      </c>
      <c r="F320" s="4">
        <v>0</v>
      </c>
    </row>
    <row r="321" spans="1:6" ht="12.75" customHeight="1" x14ac:dyDescent="0.2">
      <c r="A321" s="3" t="s">
        <v>641</v>
      </c>
      <c r="B321" s="3" t="s">
        <v>642</v>
      </c>
      <c r="C321" s="4">
        <v>0</v>
      </c>
      <c r="D321" s="4">
        <v>835.2</v>
      </c>
      <c r="E321" s="4">
        <v>1670.4</v>
      </c>
      <c r="F321" s="4">
        <v>835.2</v>
      </c>
    </row>
    <row r="322" spans="1:6" ht="12.75" customHeight="1" x14ac:dyDescent="0.2">
      <c r="A322" s="3" t="s">
        <v>643</v>
      </c>
      <c r="B322" s="3" t="s">
        <v>644</v>
      </c>
      <c r="C322" s="4">
        <v>0</v>
      </c>
      <c r="D322" s="4">
        <v>150</v>
      </c>
      <c r="E322" s="4">
        <v>150</v>
      </c>
      <c r="F322" s="4">
        <v>0</v>
      </c>
    </row>
    <row r="323" spans="1:6" ht="12.75" customHeight="1" x14ac:dyDescent="0.2">
      <c r="A323" s="3" t="s">
        <v>645</v>
      </c>
      <c r="B323" s="3" t="s">
        <v>646</v>
      </c>
      <c r="C323" s="4">
        <v>0</v>
      </c>
      <c r="D323" s="4">
        <v>2106</v>
      </c>
      <c r="E323" s="4">
        <v>3145.2</v>
      </c>
      <c r="F323" s="4">
        <v>1039.2</v>
      </c>
    </row>
    <row r="324" spans="1:6" ht="12.75" customHeight="1" x14ac:dyDescent="0.2">
      <c r="A324" s="3" t="s">
        <v>647</v>
      </c>
      <c r="B324" s="3" t="s">
        <v>648</v>
      </c>
      <c r="C324" s="4">
        <v>3345</v>
      </c>
      <c r="D324" s="4">
        <v>23301.5</v>
      </c>
      <c r="E324" s="4">
        <v>19956.5</v>
      </c>
      <c r="F324" s="4">
        <v>0</v>
      </c>
    </row>
    <row r="325" spans="1:6" ht="12.75" customHeight="1" x14ac:dyDescent="0.2">
      <c r="A325" s="3" t="s">
        <v>649</v>
      </c>
      <c r="B325" s="3" t="s">
        <v>650</v>
      </c>
      <c r="C325" s="4">
        <v>0</v>
      </c>
      <c r="D325" s="4">
        <v>1318.2</v>
      </c>
      <c r="E325" s="4">
        <v>1318.2</v>
      </c>
      <c r="F325" s="4">
        <v>0</v>
      </c>
    </row>
    <row r="326" spans="1:6" ht="12.75" customHeight="1" x14ac:dyDescent="0.2">
      <c r="A326" s="3" t="s">
        <v>651</v>
      </c>
      <c r="B326" s="3" t="s">
        <v>652</v>
      </c>
      <c r="C326" s="4">
        <v>1885.4</v>
      </c>
      <c r="D326" s="4">
        <v>0</v>
      </c>
      <c r="E326" s="4">
        <v>0</v>
      </c>
      <c r="F326" s="4">
        <v>1885.4</v>
      </c>
    </row>
    <row r="327" spans="1:6" ht="12.75" customHeight="1" x14ac:dyDescent="0.2">
      <c r="A327" s="3" t="s">
        <v>653</v>
      </c>
      <c r="B327" s="3" t="s">
        <v>654</v>
      </c>
      <c r="C327" s="4">
        <v>2380</v>
      </c>
      <c r="D327" s="4">
        <v>112765.94</v>
      </c>
      <c r="E327" s="4">
        <v>125655.94</v>
      </c>
      <c r="F327" s="4">
        <v>15270</v>
      </c>
    </row>
    <row r="328" spans="1:6" ht="12.75" customHeight="1" x14ac:dyDescent="0.2">
      <c r="A328" s="3" t="s">
        <v>655</v>
      </c>
      <c r="B328" s="3" t="s">
        <v>656</v>
      </c>
      <c r="C328" s="4">
        <v>845.7</v>
      </c>
      <c r="D328" s="4">
        <v>0</v>
      </c>
      <c r="E328" s="4">
        <v>0</v>
      </c>
      <c r="F328" s="4">
        <v>845.7</v>
      </c>
    </row>
    <row r="329" spans="1:6" ht="12.75" customHeight="1" x14ac:dyDescent="0.2">
      <c r="A329" s="3" t="s">
        <v>657</v>
      </c>
      <c r="B329" s="3" t="s">
        <v>658</v>
      </c>
      <c r="C329" s="4">
        <v>1615</v>
      </c>
      <c r="D329" s="4">
        <v>0</v>
      </c>
      <c r="E329" s="4">
        <v>0</v>
      </c>
      <c r="F329" s="4">
        <v>1615</v>
      </c>
    </row>
    <row r="330" spans="1:6" ht="12.75" customHeight="1" x14ac:dyDescent="0.2">
      <c r="A330" s="3" t="s">
        <v>659</v>
      </c>
      <c r="B330" s="3" t="s">
        <v>660</v>
      </c>
      <c r="C330" s="4">
        <v>0</v>
      </c>
      <c r="D330" s="4">
        <v>24.8</v>
      </c>
      <c r="E330" s="4">
        <v>24.8</v>
      </c>
      <c r="F330" s="4">
        <v>0</v>
      </c>
    </row>
    <row r="331" spans="1:6" ht="12.75" customHeight="1" x14ac:dyDescent="0.2">
      <c r="A331" s="3" t="s">
        <v>661</v>
      </c>
      <c r="B331" s="3" t="s">
        <v>662</v>
      </c>
      <c r="C331" s="4">
        <v>0</v>
      </c>
      <c r="D331" s="4">
        <v>55</v>
      </c>
      <c r="E331" s="4">
        <v>55</v>
      </c>
      <c r="F331" s="4">
        <v>0</v>
      </c>
    </row>
    <row r="332" spans="1:6" ht="12.75" customHeight="1" x14ac:dyDescent="0.2">
      <c r="A332" s="3" t="s">
        <v>663</v>
      </c>
      <c r="B332" s="3" t="s">
        <v>664</v>
      </c>
      <c r="C332" s="4">
        <v>0</v>
      </c>
      <c r="D332" s="4">
        <v>52</v>
      </c>
      <c r="E332" s="4">
        <v>52</v>
      </c>
      <c r="F332" s="4">
        <v>0</v>
      </c>
    </row>
    <row r="333" spans="1:6" ht="12.75" customHeight="1" x14ac:dyDescent="0.2">
      <c r="A333" s="3" t="s">
        <v>665</v>
      </c>
      <c r="B333" s="3" t="s">
        <v>666</v>
      </c>
      <c r="C333" s="4">
        <v>2660</v>
      </c>
      <c r="D333" s="4">
        <v>0</v>
      </c>
      <c r="E333" s="4">
        <v>0</v>
      </c>
      <c r="F333" s="4">
        <v>2660</v>
      </c>
    </row>
    <row r="334" spans="1:6" ht="12.75" customHeight="1" x14ac:dyDescent="0.2">
      <c r="A334" s="3" t="s">
        <v>667</v>
      </c>
      <c r="B334" s="3" t="s">
        <v>668</v>
      </c>
      <c r="C334" s="4">
        <v>0</v>
      </c>
      <c r="D334" s="4">
        <v>485.75</v>
      </c>
      <c r="E334" s="4">
        <v>485.75</v>
      </c>
      <c r="F334" s="4">
        <v>0</v>
      </c>
    </row>
    <row r="335" spans="1:6" ht="12.75" customHeight="1" x14ac:dyDescent="0.2">
      <c r="A335" s="3" t="s">
        <v>669</v>
      </c>
      <c r="B335" s="3" t="s">
        <v>670</v>
      </c>
      <c r="C335" s="4">
        <v>0</v>
      </c>
      <c r="D335" s="4">
        <v>8000</v>
      </c>
      <c r="E335" s="4">
        <v>8000</v>
      </c>
      <c r="F335" s="4">
        <v>0</v>
      </c>
    </row>
    <row r="336" spans="1:6" ht="12.75" customHeight="1" x14ac:dyDescent="0.2">
      <c r="A336" s="3" t="s">
        <v>671</v>
      </c>
      <c r="B336" s="3" t="s">
        <v>672</v>
      </c>
      <c r="C336" s="4">
        <v>0</v>
      </c>
      <c r="D336" s="4">
        <v>366797.1</v>
      </c>
      <c r="E336" s="4">
        <v>371119.05</v>
      </c>
      <c r="F336" s="4">
        <v>4321.95</v>
      </c>
    </row>
    <row r="337" spans="1:6" ht="12.75" customHeight="1" x14ac:dyDescent="0.2">
      <c r="A337" s="3" t="s">
        <v>673</v>
      </c>
      <c r="B337" s="3" t="s">
        <v>674</v>
      </c>
      <c r="C337" s="4">
        <v>3083</v>
      </c>
      <c r="D337" s="4">
        <v>0</v>
      </c>
      <c r="E337" s="4">
        <v>0</v>
      </c>
      <c r="F337" s="4">
        <v>3083</v>
      </c>
    </row>
    <row r="338" spans="1:6" ht="12.75" customHeight="1" x14ac:dyDescent="0.2">
      <c r="A338" s="3" t="s">
        <v>675</v>
      </c>
      <c r="B338" s="3" t="s">
        <v>676</v>
      </c>
      <c r="C338" s="4">
        <v>0</v>
      </c>
      <c r="D338" s="4">
        <v>557.5</v>
      </c>
      <c r="E338" s="4">
        <v>557.5</v>
      </c>
      <c r="F338" s="4">
        <v>0</v>
      </c>
    </row>
    <row r="339" spans="1:6" ht="12.75" customHeight="1" x14ac:dyDescent="0.2">
      <c r="A339" s="3" t="s">
        <v>677</v>
      </c>
      <c r="B339" s="3" t="s">
        <v>678</v>
      </c>
      <c r="C339" s="4">
        <v>0</v>
      </c>
      <c r="D339" s="4">
        <v>4016</v>
      </c>
      <c r="E339" s="4">
        <v>4016</v>
      </c>
      <c r="F339" s="4">
        <v>0</v>
      </c>
    </row>
    <row r="340" spans="1:6" ht="12.75" customHeight="1" x14ac:dyDescent="0.2">
      <c r="A340" s="3" t="s">
        <v>679</v>
      </c>
      <c r="B340" s="3" t="s">
        <v>680</v>
      </c>
      <c r="C340" s="4">
        <v>0</v>
      </c>
      <c r="D340" s="4">
        <v>5925</v>
      </c>
      <c r="E340" s="4">
        <v>5925</v>
      </c>
      <c r="F340" s="4">
        <v>0</v>
      </c>
    </row>
    <row r="341" spans="1:6" ht="12.75" customHeight="1" x14ac:dyDescent="0.2">
      <c r="A341" s="3" t="s">
        <v>681</v>
      </c>
      <c r="B341" s="3" t="s">
        <v>682</v>
      </c>
      <c r="C341" s="4">
        <v>0</v>
      </c>
      <c r="D341" s="4">
        <v>41674.9</v>
      </c>
      <c r="E341" s="4">
        <v>45853</v>
      </c>
      <c r="F341" s="4">
        <v>4178.1000000000004</v>
      </c>
    </row>
    <row r="342" spans="1:6" ht="12.75" customHeight="1" x14ac:dyDescent="0.2">
      <c r="A342" s="3" t="s">
        <v>683</v>
      </c>
      <c r="B342" s="3" t="s">
        <v>684</v>
      </c>
      <c r="C342" s="4">
        <v>0</v>
      </c>
      <c r="D342" s="4">
        <v>3708</v>
      </c>
      <c r="E342" s="4">
        <v>3708</v>
      </c>
      <c r="F342" s="4">
        <v>0</v>
      </c>
    </row>
    <row r="343" spans="1:6" ht="12.75" customHeight="1" x14ac:dyDescent="0.2">
      <c r="A343" s="3" t="s">
        <v>685</v>
      </c>
      <c r="B343" s="3" t="s">
        <v>686</v>
      </c>
      <c r="C343" s="4">
        <v>0</v>
      </c>
      <c r="D343" s="4">
        <v>958</v>
      </c>
      <c r="E343" s="4">
        <v>958</v>
      </c>
      <c r="F343" s="4">
        <v>0</v>
      </c>
    </row>
    <row r="344" spans="1:6" ht="12.75" customHeight="1" x14ac:dyDescent="0.2">
      <c r="A344" s="3" t="s">
        <v>687</v>
      </c>
      <c r="B344" s="3" t="s">
        <v>688</v>
      </c>
      <c r="C344" s="4">
        <v>14665.96</v>
      </c>
      <c r="D344" s="4">
        <v>225997.23</v>
      </c>
      <c r="E344" s="4">
        <v>216068.02</v>
      </c>
      <c r="F344" s="4">
        <v>4736.75</v>
      </c>
    </row>
    <row r="345" spans="1:6" ht="12.75" customHeight="1" x14ac:dyDescent="0.2">
      <c r="A345" s="3" t="s">
        <v>689</v>
      </c>
      <c r="B345" s="3" t="s">
        <v>690</v>
      </c>
      <c r="C345" s="4">
        <v>0</v>
      </c>
      <c r="D345" s="4">
        <v>716.09</v>
      </c>
      <c r="E345" s="4">
        <v>716.09</v>
      </c>
      <c r="F345" s="4">
        <v>0</v>
      </c>
    </row>
    <row r="346" spans="1:6" ht="12.75" customHeight="1" x14ac:dyDescent="0.2">
      <c r="A346" s="3" t="s">
        <v>691</v>
      </c>
      <c r="B346" s="3" t="s">
        <v>692</v>
      </c>
      <c r="C346" s="4">
        <v>0</v>
      </c>
      <c r="D346" s="4">
        <v>137</v>
      </c>
      <c r="E346" s="4">
        <v>137</v>
      </c>
      <c r="F346" s="4">
        <v>0</v>
      </c>
    </row>
    <row r="347" spans="1:6" ht="12.75" customHeight="1" x14ac:dyDescent="0.2">
      <c r="A347" s="3" t="s">
        <v>693</v>
      </c>
      <c r="B347" s="3" t="s">
        <v>694</v>
      </c>
      <c r="C347" s="4">
        <v>0</v>
      </c>
      <c r="D347" s="4">
        <v>3064.75</v>
      </c>
      <c r="E347" s="4">
        <v>3064.75</v>
      </c>
      <c r="F347" s="4">
        <v>0</v>
      </c>
    </row>
    <row r="348" spans="1:6" ht="12.75" customHeight="1" x14ac:dyDescent="0.2">
      <c r="A348" s="3" t="s">
        <v>695</v>
      </c>
      <c r="B348" s="3" t="s">
        <v>696</v>
      </c>
      <c r="C348" s="4">
        <v>0</v>
      </c>
      <c r="D348" s="4">
        <v>353</v>
      </c>
      <c r="E348" s="4">
        <v>706</v>
      </c>
      <c r="F348" s="4">
        <v>353</v>
      </c>
    </row>
    <row r="349" spans="1:6" ht="12.75" customHeight="1" x14ac:dyDescent="0.2">
      <c r="A349" s="3" t="s">
        <v>697</v>
      </c>
      <c r="B349" s="3" t="s">
        <v>698</v>
      </c>
      <c r="C349" s="4">
        <v>0</v>
      </c>
      <c r="D349" s="4">
        <v>4764.42</v>
      </c>
      <c r="E349" s="4">
        <v>4764.42</v>
      </c>
      <c r="F349" s="4">
        <v>0</v>
      </c>
    </row>
    <row r="350" spans="1:6" ht="12.75" customHeight="1" x14ac:dyDescent="0.2">
      <c r="A350" s="3" t="s">
        <v>699</v>
      </c>
      <c r="B350" s="3" t="s">
        <v>700</v>
      </c>
      <c r="C350" s="4">
        <v>2136</v>
      </c>
      <c r="D350" s="4">
        <v>85750</v>
      </c>
      <c r="E350" s="4">
        <v>88474</v>
      </c>
      <c r="F350" s="4">
        <v>4860</v>
      </c>
    </row>
    <row r="351" spans="1:6" ht="12.75" customHeight="1" x14ac:dyDescent="0.2">
      <c r="A351" s="3" t="s">
        <v>701</v>
      </c>
      <c r="B351" s="3" t="s">
        <v>702</v>
      </c>
      <c r="C351" s="4">
        <v>623018.57999999996</v>
      </c>
      <c r="D351" s="4">
        <v>12153887.470000001</v>
      </c>
      <c r="E351" s="4">
        <v>12951994.35</v>
      </c>
      <c r="F351" s="4">
        <v>1421125.46</v>
      </c>
    </row>
    <row r="352" spans="1:6" ht="12.75" customHeight="1" x14ac:dyDescent="0.2">
      <c r="A352" s="3" t="s">
        <v>703</v>
      </c>
      <c r="B352" s="3" t="s">
        <v>704</v>
      </c>
      <c r="C352" s="4">
        <f>SUM(C353:C403)</f>
        <v>59995.439999999988</v>
      </c>
      <c r="D352" s="4">
        <f>SUM(D353:D403)</f>
        <v>409384.63</v>
      </c>
      <c r="E352" s="4">
        <f>SUM(E353:E403)</f>
        <v>389816.80000000005</v>
      </c>
      <c r="F352" s="4">
        <f>SUM(F353:F403)</f>
        <v>40427.61</v>
      </c>
    </row>
    <row r="353" spans="1:6" ht="12.75" customHeight="1" x14ac:dyDescent="0.2">
      <c r="A353" s="3" t="s">
        <v>705</v>
      </c>
      <c r="B353" s="3" t="s">
        <v>706</v>
      </c>
      <c r="C353" s="4">
        <v>974.33</v>
      </c>
      <c r="D353" s="4">
        <v>0</v>
      </c>
      <c r="E353" s="4">
        <v>0</v>
      </c>
      <c r="F353" s="4">
        <v>974.33</v>
      </c>
    </row>
    <row r="354" spans="1:6" ht="12.75" customHeight="1" x14ac:dyDescent="0.2">
      <c r="A354" s="3" t="s">
        <v>707</v>
      </c>
      <c r="B354" s="3" t="s">
        <v>708</v>
      </c>
      <c r="C354" s="4">
        <v>276.92</v>
      </c>
      <c r="D354" s="4">
        <v>0</v>
      </c>
      <c r="E354" s="4">
        <v>0</v>
      </c>
      <c r="F354" s="4">
        <v>276.92</v>
      </c>
    </row>
    <row r="355" spans="1:6" ht="12.75" customHeight="1" x14ac:dyDescent="0.2">
      <c r="A355" s="3" t="s">
        <v>709</v>
      </c>
      <c r="B355" s="3" t="s">
        <v>710</v>
      </c>
      <c r="C355" s="4">
        <v>1023.75</v>
      </c>
      <c r="D355" s="4">
        <v>0</v>
      </c>
      <c r="E355" s="4">
        <v>0</v>
      </c>
      <c r="F355" s="4">
        <v>1023.75</v>
      </c>
    </row>
    <row r="356" spans="1:6" ht="12.75" customHeight="1" x14ac:dyDescent="0.2">
      <c r="A356" s="3" t="s">
        <v>711</v>
      </c>
      <c r="B356" s="3" t="s">
        <v>712</v>
      </c>
      <c r="C356" s="4">
        <v>204.8</v>
      </c>
      <c r="D356" s="4">
        <v>0</v>
      </c>
      <c r="E356" s="4">
        <v>0</v>
      </c>
      <c r="F356" s="4">
        <v>204.8</v>
      </c>
    </row>
    <row r="357" spans="1:6" ht="12.75" customHeight="1" x14ac:dyDescent="0.2">
      <c r="A357" s="3" t="s">
        <v>713</v>
      </c>
      <c r="B357" s="3" t="s">
        <v>714</v>
      </c>
      <c r="C357" s="4">
        <v>3346.67</v>
      </c>
      <c r="D357" s="4">
        <v>0</v>
      </c>
      <c r="E357" s="4">
        <v>0</v>
      </c>
      <c r="F357" s="4">
        <v>3346.67</v>
      </c>
    </row>
    <row r="358" spans="1:6" ht="12.75" customHeight="1" x14ac:dyDescent="0.2">
      <c r="A358" s="3" t="s">
        <v>715</v>
      </c>
      <c r="B358" s="3" t="s">
        <v>716</v>
      </c>
      <c r="C358" s="4">
        <v>557.70000000000005</v>
      </c>
      <c r="D358" s="4">
        <v>0</v>
      </c>
      <c r="E358" s="4">
        <v>0</v>
      </c>
      <c r="F358" s="4">
        <v>557.70000000000005</v>
      </c>
    </row>
    <row r="359" spans="1:6" ht="12.75" customHeight="1" x14ac:dyDescent="0.2">
      <c r="A359" s="3" t="s">
        <v>717</v>
      </c>
      <c r="B359" s="3" t="s">
        <v>718</v>
      </c>
      <c r="C359" s="4">
        <v>60</v>
      </c>
      <c r="D359" s="4">
        <v>0</v>
      </c>
      <c r="E359" s="4">
        <v>0</v>
      </c>
      <c r="F359" s="4">
        <v>60</v>
      </c>
    </row>
    <row r="360" spans="1:6" ht="12.75" customHeight="1" x14ac:dyDescent="0.2">
      <c r="A360" s="3" t="s">
        <v>719</v>
      </c>
      <c r="B360" s="3" t="s">
        <v>720</v>
      </c>
      <c r="C360" s="4">
        <v>512</v>
      </c>
      <c r="D360" s="4">
        <v>0</v>
      </c>
      <c r="E360" s="4">
        <v>0</v>
      </c>
      <c r="F360" s="4">
        <v>512</v>
      </c>
    </row>
    <row r="361" spans="1:6" ht="12.75" customHeight="1" x14ac:dyDescent="0.2">
      <c r="A361" s="3" t="s">
        <v>721</v>
      </c>
      <c r="B361" s="3" t="s">
        <v>722</v>
      </c>
      <c r="C361" s="4">
        <v>228</v>
      </c>
      <c r="D361" s="4">
        <v>0</v>
      </c>
      <c r="E361" s="4">
        <v>0</v>
      </c>
      <c r="F361" s="4">
        <v>228</v>
      </c>
    </row>
    <row r="362" spans="1:6" ht="12.75" customHeight="1" x14ac:dyDescent="0.2">
      <c r="A362" s="3" t="s">
        <v>723</v>
      </c>
      <c r="B362" s="3" t="s">
        <v>724</v>
      </c>
      <c r="C362" s="4">
        <v>0</v>
      </c>
      <c r="D362" s="4">
        <v>1890</v>
      </c>
      <c r="E362" s="4">
        <v>1890</v>
      </c>
      <c r="F362" s="4">
        <v>0</v>
      </c>
    </row>
    <row r="363" spans="1:6" ht="12.75" customHeight="1" x14ac:dyDescent="0.2">
      <c r="A363" s="3" t="s">
        <v>725</v>
      </c>
      <c r="B363" s="3" t="s">
        <v>726</v>
      </c>
      <c r="C363" s="4">
        <v>101.05</v>
      </c>
      <c r="D363" s="4">
        <v>0</v>
      </c>
      <c r="E363" s="4">
        <v>0</v>
      </c>
      <c r="F363" s="4">
        <v>101.05</v>
      </c>
    </row>
    <row r="364" spans="1:6" ht="12.75" customHeight="1" x14ac:dyDescent="0.2">
      <c r="A364" s="3" t="s">
        <v>727</v>
      </c>
      <c r="B364" s="3" t="s">
        <v>728</v>
      </c>
      <c r="C364" s="4">
        <v>2745.6</v>
      </c>
      <c r="D364" s="4">
        <v>0</v>
      </c>
      <c r="E364" s="4">
        <v>0</v>
      </c>
      <c r="F364" s="4">
        <v>2745.6</v>
      </c>
    </row>
    <row r="365" spans="1:6" ht="12.75" customHeight="1" x14ac:dyDescent="0.2">
      <c r="A365" s="3" t="s">
        <v>729</v>
      </c>
      <c r="B365" s="3" t="s">
        <v>730</v>
      </c>
      <c r="C365" s="4">
        <v>38.92</v>
      </c>
      <c r="D365" s="4">
        <v>0</v>
      </c>
      <c r="E365" s="4">
        <v>0</v>
      </c>
      <c r="F365" s="4">
        <v>38.92</v>
      </c>
    </row>
    <row r="366" spans="1:6" ht="12.75" customHeight="1" x14ac:dyDescent="0.2">
      <c r="A366" s="3" t="s">
        <v>731</v>
      </c>
      <c r="B366" s="3" t="s">
        <v>732</v>
      </c>
      <c r="C366" s="4">
        <v>1472.48</v>
      </c>
      <c r="D366" s="4">
        <v>0</v>
      </c>
      <c r="E366" s="4">
        <v>0</v>
      </c>
      <c r="F366" s="4">
        <v>1472.48</v>
      </c>
    </row>
    <row r="367" spans="1:6" ht="12.75" customHeight="1" x14ac:dyDescent="0.2">
      <c r="A367" s="3" t="s">
        <v>733</v>
      </c>
      <c r="B367" s="3" t="s">
        <v>734</v>
      </c>
      <c r="C367" s="4">
        <v>34.54</v>
      </c>
      <c r="D367" s="4">
        <v>0</v>
      </c>
      <c r="E367" s="4">
        <v>0</v>
      </c>
      <c r="F367" s="4">
        <v>34.54</v>
      </c>
    </row>
    <row r="368" spans="1:6" ht="12.75" customHeight="1" x14ac:dyDescent="0.2">
      <c r="A368" s="3" t="s">
        <v>735</v>
      </c>
      <c r="B368" s="3" t="s">
        <v>736</v>
      </c>
      <c r="C368" s="4">
        <v>126.9</v>
      </c>
      <c r="D368" s="4">
        <v>0</v>
      </c>
      <c r="E368" s="4">
        <v>0</v>
      </c>
      <c r="F368" s="4">
        <v>126.9</v>
      </c>
    </row>
    <row r="369" spans="1:6" ht="12.75" customHeight="1" x14ac:dyDescent="0.2">
      <c r="A369" s="3" t="s">
        <v>737</v>
      </c>
      <c r="B369" s="3" t="s">
        <v>738</v>
      </c>
      <c r="C369" s="4">
        <v>49.98</v>
      </c>
      <c r="D369" s="4">
        <v>0</v>
      </c>
      <c r="E369" s="4">
        <v>0</v>
      </c>
      <c r="F369" s="4">
        <v>49.98</v>
      </c>
    </row>
    <row r="370" spans="1:6" ht="12.75" customHeight="1" x14ac:dyDescent="0.2">
      <c r="A370" s="3" t="s">
        <v>739</v>
      </c>
      <c r="B370" s="3" t="s">
        <v>740</v>
      </c>
      <c r="C370" s="4">
        <v>419.96</v>
      </c>
      <c r="D370" s="4">
        <v>0</v>
      </c>
      <c r="E370" s="4">
        <v>0</v>
      </c>
      <c r="F370" s="4">
        <v>419.96</v>
      </c>
    </row>
    <row r="371" spans="1:6" ht="12.75" customHeight="1" x14ac:dyDescent="0.2">
      <c r="A371" s="3" t="s">
        <v>741</v>
      </c>
      <c r="B371" s="3" t="s">
        <v>742</v>
      </c>
      <c r="C371" s="4">
        <v>1200</v>
      </c>
      <c r="D371" s="4">
        <v>0</v>
      </c>
      <c r="E371" s="4">
        <v>0</v>
      </c>
      <c r="F371" s="4">
        <v>1200</v>
      </c>
    </row>
    <row r="372" spans="1:6" ht="12.75" customHeight="1" x14ac:dyDescent="0.2">
      <c r="A372" s="3" t="s">
        <v>743</v>
      </c>
      <c r="B372" s="3" t="s">
        <v>744</v>
      </c>
      <c r="C372" s="4">
        <v>1200</v>
      </c>
      <c r="D372" s="4">
        <v>0</v>
      </c>
      <c r="E372" s="4">
        <v>0</v>
      </c>
      <c r="F372" s="4">
        <v>1200</v>
      </c>
    </row>
    <row r="373" spans="1:6" ht="12.75" customHeight="1" x14ac:dyDescent="0.2">
      <c r="A373" s="3" t="s">
        <v>745</v>
      </c>
      <c r="B373" s="3" t="s">
        <v>746</v>
      </c>
      <c r="C373" s="4">
        <v>600</v>
      </c>
      <c r="D373" s="4">
        <v>0</v>
      </c>
      <c r="E373" s="4">
        <v>0</v>
      </c>
      <c r="F373" s="4">
        <v>600</v>
      </c>
    </row>
    <row r="374" spans="1:6" ht="12.75" customHeight="1" x14ac:dyDescent="0.2">
      <c r="A374" s="3" t="s">
        <v>747</v>
      </c>
      <c r="B374" s="3" t="s">
        <v>748</v>
      </c>
      <c r="C374" s="4">
        <v>600</v>
      </c>
      <c r="D374" s="4">
        <v>0</v>
      </c>
      <c r="E374" s="4">
        <v>0</v>
      </c>
      <c r="F374" s="4">
        <v>600</v>
      </c>
    </row>
    <row r="375" spans="1:6" ht="12.75" customHeight="1" x14ac:dyDescent="0.2">
      <c r="A375" s="3" t="s">
        <v>749</v>
      </c>
      <c r="B375" s="3" t="s">
        <v>750</v>
      </c>
      <c r="C375" s="4">
        <v>2802.8</v>
      </c>
      <c r="D375" s="4">
        <v>0</v>
      </c>
      <c r="E375" s="4">
        <v>0</v>
      </c>
      <c r="F375" s="4">
        <v>2802.8</v>
      </c>
    </row>
    <row r="376" spans="1:6" ht="12.75" customHeight="1" x14ac:dyDescent="0.2">
      <c r="A376" s="3" t="s">
        <v>751</v>
      </c>
      <c r="B376" s="3" t="s">
        <v>752</v>
      </c>
      <c r="C376" s="4">
        <v>673.76</v>
      </c>
      <c r="D376" s="4">
        <v>0</v>
      </c>
      <c r="E376" s="4">
        <v>0</v>
      </c>
      <c r="F376" s="4">
        <v>673.76</v>
      </c>
    </row>
    <row r="377" spans="1:6" ht="12.75" customHeight="1" x14ac:dyDescent="0.2">
      <c r="A377" s="3" t="s">
        <v>753</v>
      </c>
      <c r="B377" s="3" t="s">
        <v>754</v>
      </c>
      <c r="C377" s="4">
        <v>6607.58</v>
      </c>
      <c r="D377" s="4">
        <v>0</v>
      </c>
      <c r="E377" s="4">
        <v>0</v>
      </c>
      <c r="F377" s="4">
        <v>6607.58</v>
      </c>
    </row>
    <row r="378" spans="1:6" ht="12.75" customHeight="1" x14ac:dyDescent="0.2">
      <c r="A378" s="3" t="s">
        <v>755</v>
      </c>
      <c r="B378" s="3" t="s">
        <v>756</v>
      </c>
      <c r="C378" s="4">
        <v>332.27</v>
      </c>
      <c r="D378" s="4">
        <v>0</v>
      </c>
      <c r="E378" s="4">
        <v>0</v>
      </c>
      <c r="F378" s="4">
        <v>332.27</v>
      </c>
    </row>
    <row r="379" spans="1:6" ht="12.75" customHeight="1" x14ac:dyDescent="0.2">
      <c r="A379" s="3" t="s">
        <v>757</v>
      </c>
      <c r="B379" s="3" t="s">
        <v>758</v>
      </c>
      <c r="C379" s="4">
        <v>3145.52</v>
      </c>
      <c r="D379" s="4">
        <v>34775.120000000003</v>
      </c>
      <c r="E379" s="4">
        <v>31629.599999999999</v>
      </c>
      <c r="F379" s="4">
        <v>0</v>
      </c>
    </row>
    <row r="380" spans="1:6" ht="12.75" customHeight="1" x14ac:dyDescent="0.2">
      <c r="A380" s="3" t="s">
        <v>759</v>
      </c>
      <c r="B380" s="3" t="s">
        <v>760</v>
      </c>
      <c r="C380" s="4">
        <v>39.6</v>
      </c>
      <c r="D380" s="4">
        <v>0</v>
      </c>
      <c r="E380" s="4">
        <v>0</v>
      </c>
      <c r="F380" s="4">
        <v>39.6</v>
      </c>
    </row>
    <row r="381" spans="1:6" ht="12.75" customHeight="1" x14ac:dyDescent="0.2">
      <c r="A381" s="3" t="s">
        <v>761</v>
      </c>
      <c r="B381" s="3" t="s">
        <v>762</v>
      </c>
      <c r="C381" s="4">
        <v>575.96</v>
      </c>
      <c r="D381" s="4">
        <v>0</v>
      </c>
      <c r="E381" s="4">
        <v>0</v>
      </c>
      <c r="F381" s="4">
        <v>575.96</v>
      </c>
    </row>
    <row r="382" spans="1:6" ht="12.75" customHeight="1" x14ac:dyDescent="0.2">
      <c r="A382" s="3" t="s">
        <v>763</v>
      </c>
      <c r="B382" s="3" t="s">
        <v>764</v>
      </c>
      <c r="C382" s="4">
        <v>336.84</v>
      </c>
      <c r="D382" s="4">
        <v>0</v>
      </c>
      <c r="E382" s="4">
        <v>0</v>
      </c>
      <c r="F382" s="4">
        <v>336.84</v>
      </c>
    </row>
    <row r="383" spans="1:6" ht="12.75" customHeight="1" x14ac:dyDescent="0.2">
      <c r="A383" s="3" t="s">
        <v>765</v>
      </c>
      <c r="B383" s="3" t="s">
        <v>766</v>
      </c>
      <c r="C383" s="4">
        <v>649.17999999999995</v>
      </c>
      <c r="D383" s="4">
        <v>0</v>
      </c>
      <c r="E383" s="4">
        <v>0</v>
      </c>
      <c r="F383" s="4">
        <v>649.17999999999995</v>
      </c>
    </row>
    <row r="384" spans="1:6" ht="12.75" customHeight="1" x14ac:dyDescent="0.2">
      <c r="A384" s="3" t="s">
        <v>767</v>
      </c>
      <c r="B384" s="3" t="s">
        <v>768</v>
      </c>
      <c r="C384" s="4">
        <v>0</v>
      </c>
      <c r="D384" s="4">
        <v>10322.4</v>
      </c>
      <c r="E384" s="4">
        <v>10322.4</v>
      </c>
      <c r="F384" s="4">
        <v>0</v>
      </c>
    </row>
    <row r="385" spans="1:6" ht="12.75" customHeight="1" x14ac:dyDescent="0.2">
      <c r="A385" s="3" t="s">
        <v>769</v>
      </c>
      <c r="B385" s="3" t="s">
        <v>770</v>
      </c>
      <c r="C385" s="4">
        <v>2167.44</v>
      </c>
      <c r="D385" s="4">
        <v>25497.040000000001</v>
      </c>
      <c r="E385" s="4">
        <v>24558.400000000001</v>
      </c>
      <c r="F385" s="4">
        <v>1228.8</v>
      </c>
    </row>
    <row r="386" spans="1:6" ht="12.75" customHeight="1" x14ac:dyDescent="0.2">
      <c r="A386" s="3" t="s">
        <v>771</v>
      </c>
      <c r="B386" s="3" t="s">
        <v>772</v>
      </c>
      <c r="C386" s="4">
        <v>0</v>
      </c>
      <c r="D386" s="4">
        <v>39576.239999999998</v>
      </c>
      <c r="E386" s="4">
        <v>41868</v>
      </c>
      <c r="F386" s="4">
        <v>2291.7600000000002</v>
      </c>
    </row>
    <row r="387" spans="1:6" ht="12.75" customHeight="1" x14ac:dyDescent="0.2">
      <c r="A387" s="3" t="s">
        <v>773</v>
      </c>
      <c r="B387" s="3" t="s">
        <v>774</v>
      </c>
      <c r="C387" s="4">
        <v>3145.52</v>
      </c>
      <c r="D387" s="4">
        <v>14509.52</v>
      </c>
      <c r="E387" s="4">
        <v>11364</v>
      </c>
      <c r="F387" s="4">
        <v>0</v>
      </c>
    </row>
    <row r="388" spans="1:6" ht="12.75" customHeight="1" x14ac:dyDescent="0.2">
      <c r="A388" s="3" t="s">
        <v>775</v>
      </c>
      <c r="B388" s="3" t="s">
        <v>776</v>
      </c>
      <c r="C388" s="4">
        <v>4882.5</v>
      </c>
      <c r="D388" s="4">
        <v>49850.04</v>
      </c>
      <c r="E388" s="4">
        <v>48712.800000000003</v>
      </c>
      <c r="F388" s="4">
        <v>3745.26</v>
      </c>
    </row>
    <row r="389" spans="1:6" ht="12.75" customHeight="1" x14ac:dyDescent="0.2">
      <c r="A389" s="3" t="s">
        <v>777</v>
      </c>
      <c r="B389" s="3" t="s">
        <v>778</v>
      </c>
      <c r="C389" s="4">
        <v>6866.1</v>
      </c>
      <c r="D389" s="4">
        <v>44716.3</v>
      </c>
      <c r="E389" s="4">
        <v>42126</v>
      </c>
      <c r="F389" s="4">
        <v>4275.8</v>
      </c>
    </row>
    <row r="390" spans="1:6" ht="12.75" customHeight="1" x14ac:dyDescent="0.2">
      <c r="A390" s="3" t="s">
        <v>779</v>
      </c>
      <c r="B390" s="3" t="s">
        <v>780</v>
      </c>
      <c r="C390" s="4">
        <v>547.20000000000005</v>
      </c>
      <c r="D390" s="4">
        <v>22003.200000000001</v>
      </c>
      <c r="E390" s="4">
        <v>21456</v>
      </c>
      <c r="F390" s="4">
        <v>0</v>
      </c>
    </row>
    <row r="391" spans="1:6" ht="12.75" customHeight="1" x14ac:dyDescent="0.2">
      <c r="A391" s="3" t="s">
        <v>781</v>
      </c>
      <c r="B391" s="3" t="s">
        <v>782</v>
      </c>
      <c r="C391" s="4">
        <v>7622.95</v>
      </c>
      <c r="D391" s="4">
        <v>33272.949999999997</v>
      </c>
      <c r="E391" s="4">
        <v>25650</v>
      </c>
      <c r="F391" s="4">
        <v>0</v>
      </c>
    </row>
    <row r="392" spans="1:6" ht="12.75" customHeight="1" x14ac:dyDescent="0.2">
      <c r="A392" s="3" t="s">
        <v>783</v>
      </c>
      <c r="B392" s="3" t="s">
        <v>784</v>
      </c>
      <c r="C392" s="4">
        <v>2732.22</v>
      </c>
      <c r="D392" s="4">
        <v>25591.26</v>
      </c>
      <c r="E392" s="4">
        <v>22859.040000000001</v>
      </c>
      <c r="F392" s="4">
        <v>0</v>
      </c>
    </row>
    <row r="393" spans="1:6" ht="12.75" customHeight="1" x14ac:dyDescent="0.2">
      <c r="A393" s="3" t="s">
        <v>785</v>
      </c>
      <c r="B393" s="3" t="s">
        <v>786</v>
      </c>
      <c r="C393" s="4">
        <v>1094.4000000000001</v>
      </c>
      <c r="D393" s="4">
        <v>39254.160000000003</v>
      </c>
      <c r="E393" s="4">
        <v>38159.760000000002</v>
      </c>
      <c r="F393" s="4">
        <v>0</v>
      </c>
    </row>
    <row r="394" spans="1:6" ht="12.75" customHeight="1" x14ac:dyDescent="0.2">
      <c r="A394" s="3" t="s">
        <v>787</v>
      </c>
      <c r="B394" s="3" t="s">
        <v>788</v>
      </c>
      <c r="C394" s="4">
        <v>0</v>
      </c>
      <c r="D394" s="4">
        <v>2736</v>
      </c>
      <c r="E394" s="4">
        <v>2736</v>
      </c>
      <c r="F394" s="4">
        <v>0</v>
      </c>
    </row>
    <row r="395" spans="1:6" ht="12.75" customHeight="1" x14ac:dyDescent="0.2">
      <c r="A395" s="3" t="s">
        <v>789</v>
      </c>
      <c r="B395" s="3" t="s">
        <v>790</v>
      </c>
      <c r="C395" s="4">
        <v>0</v>
      </c>
      <c r="D395" s="4">
        <v>13164</v>
      </c>
      <c r="E395" s="4">
        <v>13164</v>
      </c>
      <c r="F395" s="4">
        <v>0</v>
      </c>
    </row>
    <row r="396" spans="1:6" ht="12.75" customHeight="1" x14ac:dyDescent="0.2">
      <c r="A396" s="3" t="s">
        <v>791</v>
      </c>
      <c r="B396" s="3" t="s">
        <v>792</v>
      </c>
      <c r="C396" s="4">
        <v>0</v>
      </c>
      <c r="D396" s="4">
        <v>5178</v>
      </c>
      <c r="E396" s="4">
        <v>5178</v>
      </c>
      <c r="F396" s="4">
        <v>0</v>
      </c>
    </row>
    <row r="397" spans="1:6" ht="12.75" customHeight="1" x14ac:dyDescent="0.2">
      <c r="A397" s="3" t="s">
        <v>793</v>
      </c>
      <c r="B397" s="3" t="s">
        <v>794</v>
      </c>
      <c r="C397" s="4">
        <v>0</v>
      </c>
      <c r="D397" s="4">
        <v>11644.8</v>
      </c>
      <c r="E397" s="4">
        <v>12739.2</v>
      </c>
      <c r="F397" s="4">
        <v>1094.4000000000001</v>
      </c>
    </row>
    <row r="398" spans="1:6" ht="12.75" customHeight="1" x14ac:dyDescent="0.2">
      <c r="A398" s="3" t="s">
        <v>795</v>
      </c>
      <c r="B398" s="3" t="s">
        <v>796</v>
      </c>
      <c r="C398" s="4">
        <v>0</v>
      </c>
      <c r="D398" s="4">
        <v>3246</v>
      </c>
      <c r="E398" s="4">
        <v>3246</v>
      </c>
      <c r="F398" s="4">
        <v>0</v>
      </c>
    </row>
    <row r="399" spans="1:6" ht="12.75" customHeight="1" x14ac:dyDescent="0.2">
      <c r="A399" s="3" t="s">
        <v>797</v>
      </c>
      <c r="B399" s="3" t="s">
        <v>798</v>
      </c>
      <c r="C399" s="4">
        <v>0</v>
      </c>
      <c r="D399" s="4">
        <v>12026.4</v>
      </c>
      <c r="E399" s="4">
        <v>12026.4</v>
      </c>
      <c r="F399" s="4">
        <v>0</v>
      </c>
    </row>
    <row r="400" spans="1:6" ht="12.75" customHeight="1" x14ac:dyDescent="0.2">
      <c r="A400" s="3" t="s">
        <v>799</v>
      </c>
      <c r="B400" s="3" t="s">
        <v>800</v>
      </c>
      <c r="C400" s="4">
        <v>0</v>
      </c>
      <c r="D400" s="4">
        <v>5472</v>
      </c>
      <c r="E400" s="4">
        <v>5472</v>
      </c>
      <c r="F400" s="4">
        <v>0</v>
      </c>
    </row>
    <row r="401" spans="1:6" ht="12.75" customHeight="1" x14ac:dyDescent="0.2">
      <c r="A401" s="3" t="s">
        <v>801</v>
      </c>
      <c r="B401" s="3" t="s">
        <v>802</v>
      </c>
      <c r="C401" s="4">
        <v>0</v>
      </c>
      <c r="D401" s="4">
        <v>3420</v>
      </c>
      <c r="E401" s="4">
        <v>3420</v>
      </c>
      <c r="F401" s="4">
        <v>0</v>
      </c>
    </row>
    <row r="402" spans="1:6" ht="12.75" customHeight="1" x14ac:dyDescent="0.2">
      <c r="A402" s="3" t="s">
        <v>803</v>
      </c>
      <c r="B402" s="3" t="s">
        <v>804</v>
      </c>
      <c r="C402" s="4">
        <v>0</v>
      </c>
      <c r="D402" s="4">
        <v>7092</v>
      </c>
      <c r="E402" s="4">
        <v>7092</v>
      </c>
      <c r="F402" s="4">
        <v>0</v>
      </c>
    </row>
    <row r="403" spans="1:6" ht="12.75" customHeight="1" x14ac:dyDescent="0.2">
      <c r="A403" s="3" t="s">
        <v>805</v>
      </c>
      <c r="B403" s="3" t="s">
        <v>806</v>
      </c>
      <c r="C403" s="4">
        <v>0</v>
      </c>
      <c r="D403" s="4">
        <v>4147.2</v>
      </c>
      <c r="E403" s="4">
        <v>4147.2</v>
      </c>
      <c r="F403" s="4">
        <v>0</v>
      </c>
    </row>
    <row r="404" spans="1:6" ht="12.75" customHeight="1" x14ac:dyDescent="0.2">
      <c r="A404" s="3" t="s">
        <v>807</v>
      </c>
      <c r="B404" s="3" t="s">
        <v>808</v>
      </c>
      <c r="C404" s="4">
        <f>SUM(C405:C928)</f>
        <v>4374779.5599999987</v>
      </c>
      <c r="D404" s="4">
        <f>SUM(D405:D928)</f>
        <v>42241697.729999989</v>
      </c>
      <c r="E404" s="4">
        <f>SUM(E405:E928)</f>
        <v>42742928.879999995</v>
      </c>
      <c r="F404" s="4">
        <f>SUM(F405:F928)</f>
        <v>4876010.71</v>
      </c>
    </row>
    <row r="405" spans="1:6" ht="12.75" customHeight="1" x14ac:dyDescent="0.2">
      <c r="A405" s="3" t="s">
        <v>809</v>
      </c>
      <c r="B405" s="3" t="s">
        <v>810</v>
      </c>
      <c r="C405" s="4">
        <v>3276.68</v>
      </c>
      <c r="D405" s="4">
        <v>0</v>
      </c>
      <c r="E405" s="4">
        <v>0</v>
      </c>
      <c r="F405" s="4">
        <v>3276.68</v>
      </c>
    </row>
    <row r="406" spans="1:6" ht="12.75" customHeight="1" x14ac:dyDescent="0.2">
      <c r="A406" s="3" t="s">
        <v>811</v>
      </c>
      <c r="B406" s="3" t="s">
        <v>812</v>
      </c>
      <c r="C406" s="4">
        <v>30016.83</v>
      </c>
      <c r="D406" s="4">
        <v>268170.37</v>
      </c>
      <c r="E406" s="4">
        <v>253755</v>
      </c>
      <c r="F406" s="4">
        <v>15601.46</v>
      </c>
    </row>
    <row r="407" spans="1:6" ht="12.75" customHeight="1" x14ac:dyDescent="0.2">
      <c r="A407" s="3" t="s">
        <v>813</v>
      </c>
      <c r="B407" s="3" t="s">
        <v>814</v>
      </c>
      <c r="C407" s="4">
        <v>198.6</v>
      </c>
      <c r="D407" s="4">
        <v>0</v>
      </c>
      <c r="E407" s="4">
        <v>0</v>
      </c>
      <c r="F407" s="4">
        <v>198.6</v>
      </c>
    </row>
    <row r="408" spans="1:6" ht="12.75" customHeight="1" x14ac:dyDescent="0.2">
      <c r="A408" s="3" t="s">
        <v>815</v>
      </c>
      <c r="B408" s="3" t="s">
        <v>816</v>
      </c>
      <c r="C408" s="4">
        <v>550.28</v>
      </c>
      <c r="D408" s="4">
        <v>0</v>
      </c>
      <c r="E408" s="4">
        <v>0</v>
      </c>
      <c r="F408" s="4">
        <v>550.28</v>
      </c>
    </row>
    <row r="409" spans="1:6" ht="12.75" customHeight="1" x14ac:dyDescent="0.2">
      <c r="A409" s="3" t="s">
        <v>817</v>
      </c>
      <c r="B409" s="3" t="s">
        <v>818</v>
      </c>
      <c r="C409" s="4">
        <v>7037.36</v>
      </c>
      <c r="D409" s="4">
        <v>0</v>
      </c>
      <c r="E409" s="4">
        <v>0</v>
      </c>
      <c r="F409" s="4">
        <v>7037.36</v>
      </c>
    </row>
    <row r="410" spans="1:6" ht="12.75" customHeight="1" x14ac:dyDescent="0.2">
      <c r="A410" s="3" t="s">
        <v>819</v>
      </c>
      <c r="B410" s="3" t="s">
        <v>820</v>
      </c>
      <c r="C410" s="4">
        <v>172.51</v>
      </c>
      <c r="D410" s="4">
        <v>0</v>
      </c>
      <c r="E410" s="4">
        <v>0</v>
      </c>
      <c r="F410" s="4">
        <v>172.51</v>
      </c>
    </row>
    <row r="411" spans="1:6" ht="12.75" customHeight="1" x14ac:dyDescent="0.2">
      <c r="A411" s="3" t="s">
        <v>821</v>
      </c>
      <c r="B411" s="3" t="s">
        <v>822</v>
      </c>
      <c r="C411" s="4">
        <v>1920.82</v>
      </c>
      <c r="D411" s="4">
        <v>0</v>
      </c>
      <c r="E411" s="4">
        <v>0</v>
      </c>
      <c r="F411" s="4">
        <v>1920.82</v>
      </c>
    </row>
    <row r="412" spans="1:6" ht="12.75" customHeight="1" x14ac:dyDescent="0.2">
      <c r="A412" s="3" t="s">
        <v>823</v>
      </c>
      <c r="B412" s="3" t="s">
        <v>824</v>
      </c>
      <c r="C412" s="4">
        <v>2872.35</v>
      </c>
      <c r="D412" s="4">
        <v>0</v>
      </c>
      <c r="E412" s="4">
        <v>0</v>
      </c>
      <c r="F412" s="4">
        <v>2872.35</v>
      </c>
    </row>
    <row r="413" spans="1:6" ht="12.75" customHeight="1" x14ac:dyDescent="0.2">
      <c r="A413" s="3" t="s">
        <v>825</v>
      </c>
      <c r="B413" s="3" t="s">
        <v>826</v>
      </c>
      <c r="C413" s="4">
        <v>1354.87</v>
      </c>
      <c r="D413" s="4">
        <v>0</v>
      </c>
      <c r="E413" s="4">
        <v>0</v>
      </c>
      <c r="F413" s="4">
        <v>1354.87</v>
      </c>
    </row>
    <row r="414" spans="1:6" ht="12.75" customHeight="1" x14ac:dyDescent="0.2">
      <c r="A414" s="3" t="s">
        <v>827</v>
      </c>
      <c r="B414" s="3" t="s">
        <v>828</v>
      </c>
      <c r="C414" s="4">
        <v>40.6</v>
      </c>
      <c r="D414" s="4">
        <v>0</v>
      </c>
      <c r="E414" s="4">
        <v>0</v>
      </c>
      <c r="F414" s="4">
        <v>40.6</v>
      </c>
    </row>
    <row r="415" spans="1:6" ht="12.75" customHeight="1" x14ac:dyDescent="0.2">
      <c r="A415" s="3" t="s">
        <v>829</v>
      </c>
      <c r="B415" s="3" t="s">
        <v>830</v>
      </c>
      <c r="C415" s="4">
        <v>657.53</v>
      </c>
      <c r="D415" s="4">
        <v>0</v>
      </c>
      <c r="E415" s="4">
        <v>0</v>
      </c>
      <c r="F415" s="4">
        <v>657.53</v>
      </c>
    </row>
    <row r="416" spans="1:6" ht="12.75" customHeight="1" x14ac:dyDescent="0.2">
      <c r="A416" s="3" t="s">
        <v>831</v>
      </c>
      <c r="B416" s="3" t="s">
        <v>832</v>
      </c>
      <c r="C416" s="4">
        <v>5275.54</v>
      </c>
      <c r="D416" s="4">
        <v>26631.78</v>
      </c>
      <c r="E416" s="4">
        <v>40213.57</v>
      </c>
      <c r="F416" s="4">
        <v>18857.330000000002</v>
      </c>
    </row>
    <row r="417" spans="1:6" ht="12.75" customHeight="1" x14ac:dyDescent="0.2">
      <c r="A417" s="3" t="s">
        <v>833</v>
      </c>
      <c r="B417" s="3" t="s">
        <v>834</v>
      </c>
      <c r="C417" s="4">
        <v>180.17</v>
      </c>
      <c r="D417" s="4">
        <v>0</v>
      </c>
      <c r="E417" s="4">
        <v>0</v>
      </c>
      <c r="F417" s="4">
        <v>180.17</v>
      </c>
    </row>
    <row r="418" spans="1:6" ht="12.75" customHeight="1" x14ac:dyDescent="0.2">
      <c r="A418" s="3" t="s">
        <v>835</v>
      </c>
      <c r="B418" s="3" t="s">
        <v>836</v>
      </c>
      <c r="C418" s="4">
        <v>9454.98</v>
      </c>
      <c r="D418" s="4">
        <v>0</v>
      </c>
      <c r="E418" s="4">
        <v>2567.39</v>
      </c>
      <c r="F418" s="4">
        <v>12022.37</v>
      </c>
    </row>
    <row r="419" spans="1:6" ht="12.75" customHeight="1" x14ac:dyDescent="0.2">
      <c r="A419" s="3" t="s">
        <v>837</v>
      </c>
      <c r="B419" s="3" t="s">
        <v>838</v>
      </c>
      <c r="C419" s="4">
        <v>2879.06</v>
      </c>
      <c r="D419" s="4">
        <v>11.38</v>
      </c>
      <c r="E419" s="4">
        <v>844.68</v>
      </c>
      <c r="F419" s="4">
        <v>3712.36</v>
      </c>
    </row>
    <row r="420" spans="1:6" ht="12.75" customHeight="1" x14ac:dyDescent="0.2">
      <c r="A420" s="3" t="s">
        <v>839</v>
      </c>
      <c r="B420" s="3" t="s">
        <v>840</v>
      </c>
      <c r="C420" s="4">
        <v>162450.25</v>
      </c>
      <c r="D420" s="4">
        <v>2152903.7999999998</v>
      </c>
      <c r="E420" s="4">
        <v>2175463.79</v>
      </c>
      <c r="F420" s="4">
        <v>185010.24</v>
      </c>
    </row>
    <row r="421" spans="1:6" ht="12.75" customHeight="1" x14ac:dyDescent="0.2">
      <c r="A421" s="3" t="s">
        <v>841</v>
      </c>
      <c r="B421" s="3" t="s">
        <v>842</v>
      </c>
      <c r="C421" s="4">
        <v>2030.79</v>
      </c>
      <c r="D421" s="4">
        <v>0</v>
      </c>
      <c r="E421" s="4">
        <v>0</v>
      </c>
      <c r="F421" s="4">
        <v>2030.79</v>
      </c>
    </row>
    <row r="422" spans="1:6" ht="12.75" customHeight="1" x14ac:dyDescent="0.2">
      <c r="A422" s="3" t="s">
        <v>843</v>
      </c>
      <c r="B422" s="3" t="s">
        <v>844</v>
      </c>
      <c r="C422" s="4">
        <v>352731.3</v>
      </c>
      <c r="D422" s="4">
        <v>0</v>
      </c>
      <c r="E422" s="4">
        <v>0</v>
      </c>
      <c r="F422" s="4">
        <v>352731.3</v>
      </c>
    </row>
    <row r="423" spans="1:6" ht="12.75" customHeight="1" x14ac:dyDescent="0.2">
      <c r="A423" s="3" t="s">
        <v>845</v>
      </c>
      <c r="B423" s="3" t="s">
        <v>846</v>
      </c>
      <c r="C423" s="4">
        <v>32</v>
      </c>
      <c r="D423" s="4">
        <v>0</v>
      </c>
      <c r="E423" s="4">
        <v>0</v>
      </c>
      <c r="F423" s="4">
        <v>32</v>
      </c>
    </row>
    <row r="424" spans="1:6" ht="12.75" customHeight="1" x14ac:dyDescent="0.2">
      <c r="A424" s="3" t="s">
        <v>847</v>
      </c>
      <c r="B424" s="3" t="s">
        <v>848</v>
      </c>
      <c r="C424" s="4">
        <v>175.68</v>
      </c>
      <c r="D424" s="4">
        <v>0</v>
      </c>
      <c r="E424" s="4">
        <v>0</v>
      </c>
      <c r="F424" s="4">
        <v>175.68</v>
      </c>
    </row>
    <row r="425" spans="1:6" ht="12.75" customHeight="1" x14ac:dyDescent="0.2">
      <c r="A425" s="3" t="s">
        <v>849</v>
      </c>
      <c r="B425" s="3" t="s">
        <v>850</v>
      </c>
      <c r="C425" s="4">
        <v>2400.54</v>
      </c>
      <c r="D425" s="4">
        <v>0</v>
      </c>
      <c r="E425" s="4">
        <v>0</v>
      </c>
      <c r="F425" s="4">
        <v>2400.54</v>
      </c>
    </row>
    <row r="426" spans="1:6" ht="12.75" customHeight="1" x14ac:dyDescent="0.2">
      <c r="A426" s="3" t="s">
        <v>851</v>
      </c>
      <c r="B426" s="3" t="s">
        <v>852</v>
      </c>
      <c r="C426" s="4">
        <v>5161.57</v>
      </c>
      <c r="D426" s="4">
        <v>0</v>
      </c>
      <c r="E426" s="4">
        <v>524</v>
      </c>
      <c r="F426" s="4">
        <v>5685.57</v>
      </c>
    </row>
    <row r="427" spans="1:6" ht="12.75" customHeight="1" x14ac:dyDescent="0.2">
      <c r="A427" s="3" t="s">
        <v>853</v>
      </c>
      <c r="B427" s="3" t="s">
        <v>854</v>
      </c>
      <c r="C427" s="4">
        <v>1028.5</v>
      </c>
      <c r="D427" s="4">
        <v>0</v>
      </c>
      <c r="E427" s="4">
        <v>0</v>
      </c>
      <c r="F427" s="4">
        <v>1028.5</v>
      </c>
    </row>
    <row r="428" spans="1:6" ht="12.75" customHeight="1" x14ac:dyDescent="0.2">
      <c r="A428" s="3" t="s">
        <v>855</v>
      </c>
      <c r="B428" s="3" t="s">
        <v>856</v>
      </c>
      <c r="C428" s="4">
        <v>6802.05</v>
      </c>
      <c r="D428" s="4">
        <v>0</v>
      </c>
      <c r="E428" s="4">
        <v>0</v>
      </c>
      <c r="F428" s="4">
        <v>6802.05</v>
      </c>
    </row>
    <row r="429" spans="1:6" ht="12.75" customHeight="1" x14ac:dyDescent="0.2">
      <c r="A429" s="3" t="s">
        <v>857</v>
      </c>
      <c r="B429" s="3" t="s">
        <v>858</v>
      </c>
      <c r="C429" s="4">
        <v>2048</v>
      </c>
      <c r="D429" s="4">
        <v>0</v>
      </c>
      <c r="E429" s="4">
        <v>0</v>
      </c>
      <c r="F429" s="4">
        <v>2048</v>
      </c>
    </row>
    <row r="430" spans="1:6" ht="12.75" customHeight="1" x14ac:dyDescent="0.2">
      <c r="A430" s="3" t="s">
        <v>859</v>
      </c>
      <c r="B430" s="3" t="s">
        <v>860</v>
      </c>
      <c r="C430" s="4">
        <v>0</v>
      </c>
      <c r="D430" s="4">
        <v>1368</v>
      </c>
      <c r="E430" s="4">
        <v>1368</v>
      </c>
      <c r="F430" s="4">
        <v>0</v>
      </c>
    </row>
    <row r="431" spans="1:6" ht="12.75" customHeight="1" x14ac:dyDescent="0.2">
      <c r="A431" s="3" t="s">
        <v>861</v>
      </c>
      <c r="B431" s="3" t="s">
        <v>862</v>
      </c>
      <c r="C431" s="4">
        <v>7217.14</v>
      </c>
      <c r="D431" s="4">
        <v>0</v>
      </c>
      <c r="E431" s="4">
        <v>0</v>
      </c>
      <c r="F431" s="4">
        <v>7217.14</v>
      </c>
    </row>
    <row r="432" spans="1:6" ht="12.75" customHeight="1" x14ac:dyDescent="0.2">
      <c r="A432" s="3" t="s">
        <v>863</v>
      </c>
      <c r="B432" s="3" t="s">
        <v>864</v>
      </c>
      <c r="C432" s="4">
        <v>0</v>
      </c>
      <c r="D432" s="4">
        <v>15891.8</v>
      </c>
      <c r="E432" s="4">
        <v>20528</v>
      </c>
      <c r="F432" s="4">
        <v>4636.2</v>
      </c>
    </row>
    <row r="433" spans="1:6" ht="12.75" customHeight="1" x14ac:dyDescent="0.2">
      <c r="A433" s="3" t="s">
        <v>865</v>
      </c>
      <c r="B433" s="3" t="s">
        <v>866</v>
      </c>
      <c r="C433" s="4">
        <v>266</v>
      </c>
      <c r="D433" s="4">
        <v>0</v>
      </c>
      <c r="E433" s="4">
        <v>0</v>
      </c>
      <c r="F433" s="4">
        <v>266</v>
      </c>
    </row>
    <row r="434" spans="1:6" ht="12.75" customHeight="1" x14ac:dyDescent="0.2">
      <c r="A434" s="3" t="s">
        <v>867</v>
      </c>
      <c r="B434" s="3" t="s">
        <v>868</v>
      </c>
      <c r="C434" s="4">
        <v>61209.919999999998</v>
      </c>
      <c r="D434" s="4">
        <v>33416.89</v>
      </c>
      <c r="E434" s="4">
        <v>33416.89</v>
      </c>
      <c r="F434" s="4">
        <v>61209.919999999998</v>
      </c>
    </row>
    <row r="435" spans="1:6" ht="12.75" customHeight="1" x14ac:dyDescent="0.2">
      <c r="A435" s="3" t="s">
        <v>869</v>
      </c>
      <c r="B435" s="3" t="s">
        <v>870</v>
      </c>
      <c r="C435" s="4">
        <v>3915.2</v>
      </c>
      <c r="D435" s="4">
        <v>0</v>
      </c>
      <c r="E435" s="4">
        <v>0</v>
      </c>
      <c r="F435" s="4">
        <v>3915.2</v>
      </c>
    </row>
    <row r="436" spans="1:6" ht="12.75" customHeight="1" x14ac:dyDescent="0.2">
      <c r="A436" s="3" t="s">
        <v>871</v>
      </c>
      <c r="B436" s="3" t="s">
        <v>872</v>
      </c>
      <c r="C436" s="4">
        <v>484.01</v>
      </c>
      <c r="D436" s="4">
        <v>0</v>
      </c>
      <c r="E436" s="4">
        <v>0</v>
      </c>
      <c r="F436" s="4">
        <v>484.01</v>
      </c>
    </row>
    <row r="437" spans="1:6" ht="12.75" customHeight="1" x14ac:dyDescent="0.2">
      <c r="A437" s="3" t="s">
        <v>873</v>
      </c>
      <c r="B437" s="3" t="s">
        <v>874</v>
      </c>
      <c r="C437" s="4">
        <v>75846.899999999994</v>
      </c>
      <c r="D437" s="4">
        <v>435029.47</v>
      </c>
      <c r="E437" s="4">
        <v>364950.46</v>
      </c>
      <c r="F437" s="4">
        <v>5767.89</v>
      </c>
    </row>
    <row r="438" spans="1:6" ht="12.75" customHeight="1" x14ac:dyDescent="0.2">
      <c r="A438" s="3" t="s">
        <v>875</v>
      </c>
      <c r="B438" s="3" t="s">
        <v>876</v>
      </c>
      <c r="C438" s="4">
        <v>4832.2</v>
      </c>
      <c r="D438" s="4">
        <v>61786.22</v>
      </c>
      <c r="E438" s="4">
        <v>61786.2</v>
      </c>
      <c r="F438" s="4">
        <v>4832.18</v>
      </c>
    </row>
    <row r="439" spans="1:6" ht="12.75" customHeight="1" x14ac:dyDescent="0.2">
      <c r="A439" s="3" t="s">
        <v>877</v>
      </c>
      <c r="B439" s="3" t="s">
        <v>878</v>
      </c>
      <c r="C439" s="4">
        <v>150.84</v>
      </c>
      <c r="D439" s="4">
        <v>0</v>
      </c>
      <c r="E439" s="4">
        <v>0</v>
      </c>
      <c r="F439" s="4">
        <v>150.84</v>
      </c>
    </row>
    <row r="440" spans="1:6" ht="12.75" customHeight="1" x14ac:dyDescent="0.2">
      <c r="A440" s="3" t="s">
        <v>879</v>
      </c>
      <c r="B440" s="3" t="s">
        <v>880</v>
      </c>
      <c r="C440" s="4">
        <v>60590.54</v>
      </c>
      <c r="D440" s="4">
        <v>0</v>
      </c>
      <c r="E440" s="4">
        <v>0</v>
      </c>
      <c r="F440" s="4">
        <v>60590.54</v>
      </c>
    </row>
    <row r="441" spans="1:6" ht="12.75" customHeight="1" x14ac:dyDescent="0.2">
      <c r="A441" s="3" t="s">
        <v>881</v>
      </c>
      <c r="B441" s="3" t="s">
        <v>882</v>
      </c>
      <c r="C441" s="4">
        <v>1774.41</v>
      </c>
      <c r="D441" s="4">
        <v>0</v>
      </c>
      <c r="E441" s="4">
        <v>0</v>
      </c>
      <c r="F441" s="4">
        <v>1774.41</v>
      </c>
    </row>
    <row r="442" spans="1:6" ht="12.75" customHeight="1" x14ac:dyDescent="0.2">
      <c r="A442" s="3" t="s">
        <v>883</v>
      </c>
      <c r="B442" s="3" t="s">
        <v>884</v>
      </c>
      <c r="C442" s="4">
        <v>593.6</v>
      </c>
      <c r="D442" s="4">
        <v>0</v>
      </c>
      <c r="E442" s="4">
        <v>0</v>
      </c>
      <c r="F442" s="4">
        <v>593.6</v>
      </c>
    </row>
    <row r="443" spans="1:6" ht="12.75" customHeight="1" x14ac:dyDescent="0.2">
      <c r="A443" s="3" t="s">
        <v>885</v>
      </c>
      <c r="B443" s="3" t="s">
        <v>886</v>
      </c>
      <c r="C443" s="4">
        <v>29528.959999999999</v>
      </c>
      <c r="D443" s="4">
        <v>348845.46</v>
      </c>
      <c r="E443" s="4">
        <v>343710</v>
      </c>
      <c r="F443" s="4">
        <v>24393.5</v>
      </c>
    </row>
    <row r="444" spans="1:6" ht="12.75" customHeight="1" x14ac:dyDescent="0.2">
      <c r="A444" s="3" t="s">
        <v>887</v>
      </c>
      <c r="B444" s="3" t="s">
        <v>888</v>
      </c>
      <c r="C444" s="4">
        <v>150</v>
      </c>
      <c r="D444" s="4">
        <v>0</v>
      </c>
      <c r="E444" s="4">
        <v>0</v>
      </c>
      <c r="F444" s="4">
        <v>150</v>
      </c>
    </row>
    <row r="445" spans="1:6" ht="12.75" customHeight="1" x14ac:dyDescent="0.2">
      <c r="A445" s="3" t="s">
        <v>889</v>
      </c>
      <c r="B445" s="3" t="s">
        <v>890</v>
      </c>
      <c r="C445" s="4">
        <v>0</v>
      </c>
      <c r="D445" s="4">
        <v>8208</v>
      </c>
      <c r="E445" s="4">
        <v>9491.8700000000008</v>
      </c>
      <c r="F445" s="4">
        <v>1283.8699999999999</v>
      </c>
    </row>
    <row r="446" spans="1:6" ht="12.75" customHeight="1" x14ac:dyDescent="0.2">
      <c r="A446" s="3" t="s">
        <v>891</v>
      </c>
      <c r="B446" s="3" t="s">
        <v>892</v>
      </c>
      <c r="C446" s="4">
        <v>1283.8699999999999</v>
      </c>
      <c r="D446" s="4">
        <v>1283.8699999999999</v>
      </c>
      <c r="E446" s="4">
        <v>0</v>
      </c>
      <c r="F446" s="4">
        <v>0</v>
      </c>
    </row>
    <row r="447" spans="1:6" ht="12.75" customHeight="1" x14ac:dyDescent="0.2">
      <c r="A447" s="3" t="s">
        <v>893</v>
      </c>
      <c r="B447" s="3" t="s">
        <v>894</v>
      </c>
      <c r="C447" s="4">
        <v>42688.62</v>
      </c>
      <c r="D447" s="4">
        <v>393752.87</v>
      </c>
      <c r="E447" s="4">
        <v>390289.8</v>
      </c>
      <c r="F447" s="4">
        <v>39225.550000000003</v>
      </c>
    </row>
    <row r="448" spans="1:6" ht="12.75" customHeight="1" x14ac:dyDescent="0.2">
      <c r="A448" s="3" t="s">
        <v>895</v>
      </c>
      <c r="B448" s="3" t="s">
        <v>896</v>
      </c>
      <c r="C448" s="4">
        <v>19578.990000000002</v>
      </c>
      <c r="D448" s="4">
        <v>205550.04</v>
      </c>
      <c r="E448" s="4">
        <v>202019.4</v>
      </c>
      <c r="F448" s="4">
        <v>16048.35</v>
      </c>
    </row>
    <row r="449" spans="1:6" ht="12.75" customHeight="1" x14ac:dyDescent="0.2">
      <c r="A449" s="3" t="s">
        <v>897</v>
      </c>
      <c r="B449" s="3" t="s">
        <v>898</v>
      </c>
      <c r="C449" s="4">
        <v>5777.41</v>
      </c>
      <c r="D449" s="4">
        <v>40182.61</v>
      </c>
      <c r="E449" s="4">
        <v>34405.199999999997</v>
      </c>
      <c r="F449" s="4">
        <v>0</v>
      </c>
    </row>
    <row r="450" spans="1:6" ht="12.75" customHeight="1" x14ac:dyDescent="0.2">
      <c r="A450" s="3" t="s">
        <v>899</v>
      </c>
      <c r="B450" s="3" t="s">
        <v>900</v>
      </c>
      <c r="C450" s="4">
        <v>28887.03</v>
      </c>
      <c r="D450" s="4">
        <v>412146.75</v>
      </c>
      <c r="E450" s="4">
        <v>413430.61</v>
      </c>
      <c r="F450" s="4">
        <v>30170.89</v>
      </c>
    </row>
    <row r="451" spans="1:6" ht="12.75" customHeight="1" x14ac:dyDescent="0.2">
      <c r="A451" s="3" t="s">
        <v>901</v>
      </c>
      <c r="B451" s="3" t="s">
        <v>902</v>
      </c>
      <c r="C451" s="4">
        <v>5472</v>
      </c>
      <c r="D451" s="4">
        <v>61423.199999999997</v>
      </c>
      <c r="E451" s="4">
        <v>63475.199999999997</v>
      </c>
      <c r="F451" s="4">
        <v>7524</v>
      </c>
    </row>
    <row r="452" spans="1:6" ht="12.75" customHeight="1" x14ac:dyDescent="0.2">
      <c r="A452" s="3" t="s">
        <v>903</v>
      </c>
      <c r="B452" s="3" t="s">
        <v>904</v>
      </c>
      <c r="C452" s="4">
        <v>5130</v>
      </c>
      <c r="D452" s="4">
        <v>85910.399999999994</v>
      </c>
      <c r="E452" s="4">
        <v>95828.4</v>
      </c>
      <c r="F452" s="4">
        <v>15048</v>
      </c>
    </row>
    <row r="453" spans="1:6" ht="12.75" customHeight="1" x14ac:dyDescent="0.2">
      <c r="A453" s="3" t="s">
        <v>905</v>
      </c>
      <c r="B453" s="3" t="s">
        <v>906</v>
      </c>
      <c r="C453" s="4">
        <v>0</v>
      </c>
      <c r="D453" s="4">
        <v>684</v>
      </c>
      <c r="E453" s="4">
        <v>684</v>
      </c>
      <c r="F453" s="4">
        <v>0</v>
      </c>
    </row>
    <row r="454" spans="1:6" ht="12.75" customHeight="1" x14ac:dyDescent="0.2">
      <c r="A454" s="3" t="s">
        <v>907</v>
      </c>
      <c r="B454" s="3" t="s">
        <v>908</v>
      </c>
      <c r="C454" s="4">
        <v>66</v>
      </c>
      <c r="D454" s="4">
        <v>0</v>
      </c>
      <c r="E454" s="4">
        <v>0</v>
      </c>
      <c r="F454" s="4">
        <v>66</v>
      </c>
    </row>
    <row r="455" spans="1:6" ht="12.75" customHeight="1" x14ac:dyDescent="0.2">
      <c r="A455" s="3" t="s">
        <v>909</v>
      </c>
      <c r="B455" s="3" t="s">
        <v>910</v>
      </c>
      <c r="C455" s="4">
        <v>12196.75</v>
      </c>
      <c r="D455" s="4">
        <v>109393.16</v>
      </c>
      <c r="E455" s="4">
        <v>97196.41</v>
      </c>
      <c r="F455" s="4">
        <v>0</v>
      </c>
    </row>
    <row r="456" spans="1:6" ht="12.75" customHeight="1" x14ac:dyDescent="0.2">
      <c r="A456" s="3" t="s">
        <v>911</v>
      </c>
      <c r="B456" s="3" t="s">
        <v>912</v>
      </c>
      <c r="C456" s="4">
        <v>126</v>
      </c>
      <c r="D456" s="4">
        <v>0</v>
      </c>
      <c r="E456" s="4">
        <v>0</v>
      </c>
      <c r="F456" s="4">
        <v>126</v>
      </c>
    </row>
    <row r="457" spans="1:6" ht="12.75" customHeight="1" x14ac:dyDescent="0.2">
      <c r="A457" s="3" t="s">
        <v>913</v>
      </c>
      <c r="B457" s="3" t="s">
        <v>914</v>
      </c>
      <c r="C457" s="4">
        <v>18295.12</v>
      </c>
      <c r="D457" s="4">
        <v>231499.63</v>
      </c>
      <c r="E457" s="4">
        <v>235672.2</v>
      </c>
      <c r="F457" s="4">
        <v>22467.69</v>
      </c>
    </row>
    <row r="458" spans="1:6" ht="12.75" customHeight="1" x14ac:dyDescent="0.2">
      <c r="A458" s="3" t="s">
        <v>915</v>
      </c>
      <c r="B458" s="3" t="s">
        <v>916</v>
      </c>
      <c r="C458" s="4">
        <v>1200</v>
      </c>
      <c r="D458" s="4">
        <v>0</v>
      </c>
      <c r="E458" s="4">
        <v>0</v>
      </c>
      <c r="F458" s="4">
        <v>1200</v>
      </c>
    </row>
    <row r="459" spans="1:6" ht="12.75" customHeight="1" x14ac:dyDescent="0.2">
      <c r="A459" s="3" t="s">
        <v>917</v>
      </c>
      <c r="B459" s="3" t="s">
        <v>918</v>
      </c>
      <c r="C459" s="4">
        <v>3000</v>
      </c>
      <c r="D459" s="4">
        <v>0</v>
      </c>
      <c r="E459" s="4">
        <v>0</v>
      </c>
      <c r="F459" s="4">
        <v>3000</v>
      </c>
    </row>
    <row r="460" spans="1:6" ht="12.75" customHeight="1" x14ac:dyDescent="0.2">
      <c r="A460" s="3" t="s">
        <v>919</v>
      </c>
      <c r="B460" s="3" t="s">
        <v>920</v>
      </c>
      <c r="C460" s="4">
        <v>2400</v>
      </c>
      <c r="D460" s="4">
        <v>0</v>
      </c>
      <c r="E460" s="4">
        <v>0</v>
      </c>
      <c r="F460" s="4">
        <v>2400</v>
      </c>
    </row>
    <row r="461" spans="1:6" ht="12.75" customHeight="1" x14ac:dyDescent="0.2">
      <c r="A461" s="3" t="s">
        <v>921</v>
      </c>
      <c r="B461" s="3" t="s">
        <v>922</v>
      </c>
      <c r="C461" s="4">
        <v>8987.08</v>
      </c>
      <c r="D461" s="4">
        <v>220580.94</v>
      </c>
      <c r="E461" s="4">
        <v>242889.60000000001</v>
      </c>
      <c r="F461" s="4">
        <v>31295.74</v>
      </c>
    </row>
    <row r="462" spans="1:6" ht="12.75" customHeight="1" x14ac:dyDescent="0.2">
      <c r="A462" s="3" t="s">
        <v>923</v>
      </c>
      <c r="B462" s="3" t="s">
        <v>924</v>
      </c>
      <c r="C462" s="4">
        <v>21825.759999999998</v>
      </c>
      <c r="D462" s="4">
        <v>274336.67</v>
      </c>
      <c r="E462" s="4">
        <v>273052.79999999999</v>
      </c>
      <c r="F462" s="4">
        <v>20541.89</v>
      </c>
    </row>
    <row r="463" spans="1:6" ht="12.75" customHeight="1" x14ac:dyDescent="0.2">
      <c r="A463" s="3" t="s">
        <v>925</v>
      </c>
      <c r="B463" s="3" t="s">
        <v>926</v>
      </c>
      <c r="C463" s="4">
        <v>90901.96</v>
      </c>
      <c r="D463" s="4">
        <v>1529117.41</v>
      </c>
      <c r="E463" s="4">
        <v>1539774.8</v>
      </c>
      <c r="F463" s="4">
        <v>101559.35</v>
      </c>
    </row>
    <row r="464" spans="1:6" ht="12.75" customHeight="1" x14ac:dyDescent="0.2">
      <c r="A464" s="3" t="s">
        <v>927</v>
      </c>
      <c r="B464" s="3" t="s">
        <v>928</v>
      </c>
      <c r="C464" s="4">
        <v>14364</v>
      </c>
      <c r="D464" s="4">
        <v>128284.2</v>
      </c>
      <c r="E464" s="4">
        <v>124864.2</v>
      </c>
      <c r="F464" s="4">
        <v>10944</v>
      </c>
    </row>
    <row r="465" spans="1:6" ht="12.75" customHeight="1" x14ac:dyDescent="0.2">
      <c r="A465" s="3" t="s">
        <v>929</v>
      </c>
      <c r="B465" s="3" t="s">
        <v>930</v>
      </c>
      <c r="C465" s="4">
        <v>612</v>
      </c>
      <c r="D465" s="4">
        <v>32148</v>
      </c>
      <c r="E465" s="4">
        <v>41724</v>
      </c>
      <c r="F465" s="4">
        <v>10188</v>
      </c>
    </row>
    <row r="466" spans="1:6" ht="12.75" customHeight="1" x14ac:dyDescent="0.2">
      <c r="A466" s="3" t="s">
        <v>931</v>
      </c>
      <c r="B466" s="3" t="s">
        <v>932</v>
      </c>
      <c r="C466" s="4">
        <v>8955.76</v>
      </c>
      <c r="D466" s="4">
        <v>0</v>
      </c>
      <c r="E466" s="4">
        <v>0</v>
      </c>
      <c r="F466" s="4">
        <v>8955.76</v>
      </c>
    </row>
    <row r="467" spans="1:6" ht="12.75" customHeight="1" x14ac:dyDescent="0.2">
      <c r="A467" s="3" t="s">
        <v>933</v>
      </c>
      <c r="B467" s="3" t="s">
        <v>934</v>
      </c>
      <c r="C467" s="4">
        <v>8987.08</v>
      </c>
      <c r="D467" s="4">
        <v>47539.88</v>
      </c>
      <c r="E467" s="4">
        <v>38552.800000000003</v>
      </c>
      <c r="F467" s="4">
        <v>0</v>
      </c>
    </row>
    <row r="468" spans="1:6" ht="12.75" customHeight="1" x14ac:dyDescent="0.2">
      <c r="A468" s="3" t="s">
        <v>935</v>
      </c>
      <c r="B468" s="3" t="s">
        <v>936</v>
      </c>
      <c r="C468" s="4">
        <v>2567.7399999999998</v>
      </c>
      <c r="D468" s="4">
        <v>29327.87</v>
      </c>
      <c r="E468" s="4">
        <v>29327.87</v>
      </c>
      <c r="F468" s="4">
        <v>2567.7399999999998</v>
      </c>
    </row>
    <row r="469" spans="1:6" ht="12.75" customHeight="1" x14ac:dyDescent="0.2">
      <c r="A469" s="3" t="s">
        <v>937</v>
      </c>
      <c r="B469" s="3" t="s">
        <v>938</v>
      </c>
      <c r="C469" s="4">
        <v>15552</v>
      </c>
      <c r="D469" s="4">
        <v>165678.74</v>
      </c>
      <c r="E469" s="4">
        <v>163140</v>
      </c>
      <c r="F469" s="4">
        <v>13013.26</v>
      </c>
    </row>
    <row r="470" spans="1:6" ht="12.75" customHeight="1" x14ac:dyDescent="0.2">
      <c r="A470" s="3" t="s">
        <v>939</v>
      </c>
      <c r="B470" s="3" t="s">
        <v>940</v>
      </c>
      <c r="C470" s="4">
        <v>11233.84</v>
      </c>
      <c r="D470" s="4">
        <v>57301.25</v>
      </c>
      <c r="E470" s="4">
        <v>46067.41</v>
      </c>
      <c r="F470" s="4">
        <v>0</v>
      </c>
    </row>
    <row r="471" spans="1:6" ht="12.75" customHeight="1" x14ac:dyDescent="0.2">
      <c r="A471" s="3" t="s">
        <v>941</v>
      </c>
      <c r="B471" s="3" t="s">
        <v>942</v>
      </c>
      <c r="C471" s="4">
        <v>5135.47</v>
      </c>
      <c r="D471" s="4">
        <v>71820</v>
      </c>
      <c r="E471" s="4">
        <v>71820</v>
      </c>
      <c r="F471" s="4">
        <v>5135.47</v>
      </c>
    </row>
    <row r="472" spans="1:6" ht="12.75" customHeight="1" x14ac:dyDescent="0.2">
      <c r="A472" s="3" t="s">
        <v>943</v>
      </c>
      <c r="B472" s="3" t="s">
        <v>944</v>
      </c>
      <c r="C472" s="4">
        <v>23445.17</v>
      </c>
      <c r="D472" s="4">
        <v>595050.96</v>
      </c>
      <c r="E472" s="4">
        <v>647665.24</v>
      </c>
      <c r="F472" s="4">
        <v>76059.45</v>
      </c>
    </row>
    <row r="473" spans="1:6" ht="12.75" customHeight="1" x14ac:dyDescent="0.2">
      <c r="A473" s="3" t="s">
        <v>945</v>
      </c>
      <c r="B473" s="3" t="s">
        <v>946</v>
      </c>
      <c r="C473" s="4">
        <v>17974.150000000001</v>
      </c>
      <c r="D473" s="4">
        <v>302517.12</v>
      </c>
      <c r="E473" s="4">
        <v>309578.40000000002</v>
      </c>
      <c r="F473" s="4">
        <v>25035.43</v>
      </c>
    </row>
    <row r="474" spans="1:6" ht="12.75" customHeight="1" x14ac:dyDescent="0.2">
      <c r="A474" s="3" t="s">
        <v>947</v>
      </c>
      <c r="B474" s="3" t="s">
        <v>948</v>
      </c>
      <c r="C474" s="4">
        <v>12996</v>
      </c>
      <c r="D474" s="4">
        <v>55549.599999999999</v>
      </c>
      <c r="E474" s="4">
        <v>55549.599999999999</v>
      </c>
      <c r="F474" s="4">
        <v>12996</v>
      </c>
    </row>
    <row r="475" spans="1:6" ht="12.75" customHeight="1" x14ac:dyDescent="0.2">
      <c r="A475" s="3" t="s">
        <v>949</v>
      </c>
      <c r="B475" s="3" t="s">
        <v>950</v>
      </c>
      <c r="C475" s="4">
        <v>17974.16</v>
      </c>
      <c r="D475" s="4">
        <v>222636.88</v>
      </c>
      <c r="E475" s="4">
        <v>219427.20000000001</v>
      </c>
      <c r="F475" s="4">
        <v>14764.48</v>
      </c>
    </row>
    <row r="476" spans="1:6" ht="12.75" customHeight="1" x14ac:dyDescent="0.2">
      <c r="A476" s="3" t="s">
        <v>951</v>
      </c>
      <c r="B476" s="3" t="s">
        <v>952</v>
      </c>
      <c r="C476" s="4">
        <v>1877</v>
      </c>
      <c r="D476" s="4">
        <v>13927</v>
      </c>
      <c r="E476" s="4">
        <v>12050</v>
      </c>
      <c r="F476" s="4">
        <v>0</v>
      </c>
    </row>
    <row r="477" spans="1:6" ht="12.75" customHeight="1" x14ac:dyDescent="0.2">
      <c r="A477" s="3" t="s">
        <v>953</v>
      </c>
      <c r="B477" s="3" t="s">
        <v>954</v>
      </c>
      <c r="C477" s="4">
        <v>8987.08</v>
      </c>
      <c r="D477" s="4">
        <v>14801.08</v>
      </c>
      <c r="E477" s="4">
        <v>5814</v>
      </c>
      <c r="F477" s="4">
        <v>0</v>
      </c>
    </row>
    <row r="478" spans="1:6" ht="12.75" customHeight="1" x14ac:dyDescent="0.2">
      <c r="A478" s="3" t="s">
        <v>955</v>
      </c>
      <c r="B478" s="3" t="s">
        <v>956</v>
      </c>
      <c r="C478" s="4">
        <v>800</v>
      </c>
      <c r="D478" s="4">
        <v>0</v>
      </c>
      <c r="E478" s="4">
        <v>0</v>
      </c>
      <c r="F478" s="4">
        <v>800</v>
      </c>
    </row>
    <row r="479" spans="1:6" ht="12.75" customHeight="1" x14ac:dyDescent="0.2">
      <c r="A479" s="3" t="s">
        <v>957</v>
      </c>
      <c r="B479" s="3" t="s">
        <v>958</v>
      </c>
      <c r="C479" s="4">
        <v>3851.6</v>
      </c>
      <c r="D479" s="4">
        <v>12401.6</v>
      </c>
      <c r="E479" s="4">
        <v>8550</v>
      </c>
      <c r="F479" s="4">
        <v>0</v>
      </c>
    </row>
    <row r="480" spans="1:6" ht="12.75" customHeight="1" x14ac:dyDescent="0.2">
      <c r="A480" s="3" t="s">
        <v>959</v>
      </c>
      <c r="B480" s="3" t="s">
        <v>960</v>
      </c>
      <c r="C480" s="4">
        <v>14122.55</v>
      </c>
      <c r="D480" s="4">
        <v>263117.46000000002</v>
      </c>
      <c r="E480" s="4">
        <v>281238.01</v>
      </c>
      <c r="F480" s="4">
        <v>32243.1</v>
      </c>
    </row>
    <row r="481" spans="1:6" ht="12.75" customHeight="1" x14ac:dyDescent="0.2">
      <c r="A481" s="3" t="s">
        <v>961</v>
      </c>
      <c r="B481" s="3" t="s">
        <v>962</v>
      </c>
      <c r="C481" s="4">
        <v>0</v>
      </c>
      <c r="D481" s="4">
        <v>26334</v>
      </c>
      <c r="E481" s="4">
        <v>26334</v>
      </c>
      <c r="F481" s="4">
        <v>0</v>
      </c>
    </row>
    <row r="482" spans="1:6" ht="12.75" customHeight="1" x14ac:dyDescent="0.2">
      <c r="A482" s="3" t="s">
        <v>963</v>
      </c>
      <c r="B482" s="3" t="s">
        <v>964</v>
      </c>
      <c r="C482" s="4">
        <v>0</v>
      </c>
      <c r="D482" s="4">
        <v>15318.07</v>
      </c>
      <c r="E482" s="4">
        <v>15960</v>
      </c>
      <c r="F482" s="4">
        <v>641.92999999999995</v>
      </c>
    </row>
    <row r="483" spans="1:6" ht="12.75" customHeight="1" x14ac:dyDescent="0.2">
      <c r="A483" s="3" t="s">
        <v>965</v>
      </c>
      <c r="B483" s="3" t="s">
        <v>966</v>
      </c>
      <c r="C483" s="4">
        <v>30780</v>
      </c>
      <c r="D483" s="4">
        <v>285775.2</v>
      </c>
      <c r="E483" s="4">
        <v>268675.20000000001</v>
      </c>
      <c r="F483" s="4">
        <v>13680</v>
      </c>
    </row>
    <row r="484" spans="1:6" ht="12.75" customHeight="1" x14ac:dyDescent="0.2">
      <c r="A484" s="3" t="s">
        <v>967</v>
      </c>
      <c r="B484" s="3" t="s">
        <v>968</v>
      </c>
      <c r="C484" s="4">
        <v>2400</v>
      </c>
      <c r="D484" s="4">
        <v>0</v>
      </c>
      <c r="E484" s="4">
        <v>0</v>
      </c>
      <c r="F484" s="4">
        <v>2400</v>
      </c>
    </row>
    <row r="485" spans="1:6" ht="12.75" customHeight="1" x14ac:dyDescent="0.2">
      <c r="A485" s="3" t="s">
        <v>969</v>
      </c>
      <c r="B485" s="3" t="s">
        <v>970</v>
      </c>
      <c r="C485" s="4">
        <v>2736</v>
      </c>
      <c r="D485" s="4">
        <v>5472</v>
      </c>
      <c r="E485" s="4">
        <v>2736</v>
      </c>
      <c r="F485" s="4">
        <v>0</v>
      </c>
    </row>
    <row r="486" spans="1:6" ht="12.75" customHeight="1" x14ac:dyDescent="0.2">
      <c r="A486" s="3" t="s">
        <v>971</v>
      </c>
      <c r="B486" s="3" t="s">
        <v>972</v>
      </c>
      <c r="C486" s="4">
        <v>14364</v>
      </c>
      <c r="D486" s="4">
        <v>226951.2</v>
      </c>
      <c r="E486" s="4">
        <v>237211.2</v>
      </c>
      <c r="F486" s="4">
        <v>24624</v>
      </c>
    </row>
    <row r="487" spans="1:6" ht="12.75" customHeight="1" x14ac:dyDescent="0.2">
      <c r="A487" s="3" t="s">
        <v>973</v>
      </c>
      <c r="B487" s="3" t="s">
        <v>974</v>
      </c>
      <c r="C487" s="4">
        <v>38195.08</v>
      </c>
      <c r="D487" s="4">
        <v>399232.51</v>
      </c>
      <c r="E487" s="4">
        <v>396343.8</v>
      </c>
      <c r="F487" s="4">
        <v>35306.370000000003</v>
      </c>
    </row>
    <row r="488" spans="1:6" ht="12.75" customHeight="1" x14ac:dyDescent="0.2">
      <c r="A488" s="3" t="s">
        <v>975</v>
      </c>
      <c r="B488" s="3" t="s">
        <v>976</v>
      </c>
      <c r="C488" s="4">
        <v>37962</v>
      </c>
      <c r="D488" s="4">
        <v>366521.4</v>
      </c>
      <c r="E488" s="4">
        <v>360023.4</v>
      </c>
      <c r="F488" s="4">
        <v>31464</v>
      </c>
    </row>
    <row r="489" spans="1:6" ht="12.75" customHeight="1" x14ac:dyDescent="0.2">
      <c r="A489" s="3" t="s">
        <v>977</v>
      </c>
      <c r="B489" s="3" t="s">
        <v>978</v>
      </c>
      <c r="C489" s="4">
        <v>2052</v>
      </c>
      <c r="D489" s="4">
        <v>82490.399999999994</v>
      </c>
      <c r="E489" s="4">
        <v>92066.4</v>
      </c>
      <c r="F489" s="4">
        <v>11628</v>
      </c>
    </row>
    <row r="490" spans="1:6" ht="12.75" customHeight="1" x14ac:dyDescent="0.2">
      <c r="A490" s="3" t="s">
        <v>979</v>
      </c>
      <c r="B490" s="3" t="s">
        <v>980</v>
      </c>
      <c r="C490" s="4">
        <v>4788</v>
      </c>
      <c r="D490" s="4">
        <v>35289</v>
      </c>
      <c r="E490" s="4">
        <v>30501</v>
      </c>
      <c r="F490" s="4">
        <v>0</v>
      </c>
    </row>
    <row r="491" spans="1:6" ht="12.75" customHeight="1" x14ac:dyDescent="0.2">
      <c r="A491" s="3" t="s">
        <v>981</v>
      </c>
      <c r="B491" s="3" t="s">
        <v>982</v>
      </c>
      <c r="C491" s="4">
        <v>20553.150000000001</v>
      </c>
      <c r="D491" s="4">
        <v>197072.7</v>
      </c>
      <c r="E491" s="4">
        <v>187500</v>
      </c>
      <c r="F491" s="4">
        <v>10980.45</v>
      </c>
    </row>
    <row r="492" spans="1:6" ht="12.75" customHeight="1" x14ac:dyDescent="0.2">
      <c r="A492" s="3" t="s">
        <v>983</v>
      </c>
      <c r="B492" s="3" t="s">
        <v>984</v>
      </c>
      <c r="C492" s="4">
        <v>9516.39</v>
      </c>
      <c r="D492" s="4">
        <v>161334.09</v>
      </c>
      <c r="E492" s="4">
        <v>170400</v>
      </c>
      <c r="F492" s="4">
        <v>18582.3</v>
      </c>
    </row>
    <row r="493" spans="1:6" ht="12.75" customHeight="1" x14ac:dyDescent="0.2">
      <c r="A493" s="3" t="s">
        <v>985</v>
      </c>
      <c r="B493" s="3" t="s">
        <v>986</v>
      </c>
      <c r="C493" s="4">
        <v>0</v>
      </c>
      <c r="D493" s="4">
        <v>28044</v>
      </c>
      <c r="E493" s="4">
        <v>28044</v>
      </c>
      <c r="F493" s="4">
        <v>0</v>
      </c>
    </row>
    <row r="494" spans="1:6" ht="12.75" customHeight="1" x14ac:dyDescent="0.2">
      <c r="A494" s="3" t="s">
        <v>987</v>
      </c>
      <c r="B494" s="3" t="s">
        <v>988</v>
      </c>
      <c r="C494" s="4">
        <v>13514.4</v>
      </c>
      <c r="D494" s="4">
        <v>192766.05</v>
      </c>
      <c r="E494" s="4">
        <v>195300</v>
      </c>
      <c r="F494" s="4">
        <v>16048.35</v>
      </c>
    </row>
    <row r="495" spans="1:6" ht="12.75" customHeight="1" x14ac:dyDescent="0.2">
      <c r="A495" s="3" t="s">
        <v>989</v>
      </c>
      <c r="B495" s="3" t="s">
        <v>990</v>
      </c>
      <c r="C495" s="4">
        <v>15048</v>
      </c>
      <c r="D495" s="4">
        <v>66284.800000000003</v>
      </c>
      <c r="E495" s="4">
        <v>51236.800000000003</v>
      </c>
      <c r="F495" s="4">
        <v>0</v>
      </c>
    </row>
    <row r="496" spans="1:6" ht="12.75" customHeight="1" x14ac:dyDescent="0.2">
      <c r="A496" s="3" t="s">
        <v>991</v>
      </c>
      <c r="B496" s="3" t="s">
        <v>992</v>
      </c>
      <c r="C496" s="4">
        <v>10912.88</v>
      </c>
      <c r="D496" s="4">
        <v>26932.880000000001</v>
      </c>
      <c r="E496" s="4">
        <v>16020</v>
      </c>
      <c r="F496" s="4">
        <v>0</v>
      </c>
    </row>
    <row r="497" spans="1:6" ht="12.75" customHeight="1" x14ac:dyDescent="0.2">
      <c r="A497" s="3" t="s">
        <v>993</v>
      </c>
      <c r="B497" s="3" t="s">
        <v>994</v>
      </c>
      <c r="C497" s="4">
        <v>0</v>
      </c>
      <c r="D497" s="4">
        <v>69758.460000000006</v>
      </c>
      <c r="E497" s="4">
        <v>71200</v>
      </c>
      <c r="F497" s="4">
        <v>1441.54</v>
      </c>
    </row>
    <row r="498" spans="1:6" ht="12.75" customHeight="1" x14ac:dyDescent="0.2">
      <c r="A498" s="3" t="s">
        <v>995</v>
      </c>
      <c r="B498" s="3" t="s">
        <v>996</v>
      </c>
      <c r="C498" s="4">
        <v>24282</v>
      </c>
      <c r="D498" s="4">
        <v>338956.2</v>
      </c>
      <c r="E498" s="4">
        <v>357082.2</v>
      </c>
      <c r="F498" s="4">
        <v>42408</v>
      </c>
    </row>
    <row r="499" spans="1:6" ht="12.75" customHeight="1" x14ac:dyDescent="0.2">
      <c r="A499" s="3" t="s">
        <v>997</v>
      </c>
      <c r="B499" s="3" t="s">
        <v>998</v>
      </c>
      <c r="C499" s="4">
        <v>3209.67</v>
      </c>
      <c r="D499" s="4">
        <v>3209.67</v>
      </c>
      <c r="E499" s="4">
        <v>0</v>
      </c>
      <c r="F499" s="4">
        <v>0</v>
      </c>
    </row>
    <row r="500" spans="1:6" ht="12.75" customHeight="1" x14ac:dyDescent="0.2">
      <c r="A500" s="3" t="s">
        <v>999</v>
      </c>
      <c r="B500" s="3" t="s">
        <v>1000</v>
      </c>
      <c r="C500" s="4">
        <v>31122</v>
      </c>
      <c r="D500" s="4">
        <v>280965.59999999998</v>
      </c>
      <c r="E500" s="4">
        <v>297891.59999999998</v>
      </c>
      <c r="F500" s="4">
        <v>48048</v>
      </c>
    </row>
    <row r="501" spans="1:6" ht="12.75" customHeight="1" x14ac:dyDescent="0.2">
      <c r="A501" s="3" t="s">
        <v>1001</v>
      </c>
      <c r="B501" s="3" t="s">
        <v>1002</v>
      </c>
      <c r="C501" s="4">
        <v>31806</v>
      </c>
      <c r="D501" s="4">
        <v>273618.8</v>
      </c>
      <c r="E501" s="4">
        <v>271020.79999999999</v>
      </c>
      <c r="F501" s="4">
        <v>29208</v>
      </c>
    </row>
    <row r="502" spans="1:6" ht="12.75" customHeight="1" x14ac:dyDescent="0.2">
      <c r="A502" s="3" t="s">
        <v>1003</v>
      </c>
      <c r="B502" s="3" t="s">
        <v>1004</v>
      </c>
      <c r="C502" s="4">
        <v>15048</v>
      </c>
      <c r="D502" s="4">
        <v>159930.4</v>
      </c>
      <c r="E502" s="4">
        <v>157275.4</v>
      </c>
      <c r="F502" s="4">
        <v>12393</v>
      </c>
    </row>
    <row r="503" spans="1:6" ht="12.75" customHeight="1" x14ac:dyDescent="0.2">
      <c r="A503" s="3" t="s">
        <v>1005</v>
      </c>
      <c r="B503" s="3" t="s">
        <v>1006</v>
      </c>
      <c r="C503" s="4">
        <v>12838.68</v>
      </c>
      <c r="D503" s="4">
        <v>46234.68</v>
      </c>
      <c r="E503" s="4">
        <v>33396</v>
      </c>
      <c r="F503" s="4">
        <v>0</v>
      </c>
    </row>
    <row r="504" spans="1:6" ht="12.75" customHeight="1" x14ac:dyDescent="0.2">
      <c r="A504" s="3" t="s">
        <v>1007</v>
      </c>
      <c r="B504" s="3" t="s">
        <v>1008</v>
      </c>
      <c r="C504" s="4">
        <v>29529</v>
      </c>
      <c r="D504" s="4">
        <v>362308.56</v>
      </c>
      <c r="E504" s="4">
        <v>361993.2</v>
      </c>
      <c r="F504" s="4">
        <v>29213.64</v>
      </c>
    </row>
    <row r="505" spans="1:6" ht="12.75" customHeight="1" x14ac:dyDescent="0.2">
      <c r="A505" s="3" t="s">
        <v>1009</v>
      </c>
      <c r="B505" s="3" t="s">
        <v>1010</v>
      </c>
      <c r="C505" s="4">
        <v>36936</v>
      </c>
      <c r="D505" s="4">
        <v>271488</v>
      </c>
      <c r="E505" s="4">
        <v>262644</v>
      </c>
      <c r="F505" s="4">
        <v>28092</v>
      </c>
    </row>
    <row r="506" spans="1:6" ht="12.75" customHeight="1" x14ac:dyDescent="0.2">
      <c r="A506" s="3" t="s">
        <v>1011</v>
      </c>
      <c r="B506" s="3" t="s">
        <v>1012</v>
      </c>
      <c r="C506" s="4">
        <v>21204</v>
      </c>
      <c r="D506" s="4">
        <v>222774</v>
      </c>
      <c r="E506" s="4">
        <v>224898</v>
      </c>
      <c r="F506" s="4">
        <v>23328</v>
      </c>
    </row>
    <row r="507" spans="1:6" ht="12.75" customHeight="1" x14ac:dyDescent="0.2">
      <c r="A507" s="3" t="s">
        <v>1013</v>
      </c>
      <c r="B507" s="3" t="s">
        <v>1014</v>
      </c>
      <c r="C507" s="4">
        <v>3420</v>
      </c>
      <c r="D507" s="4">
        <v>35516</v>
      </c>
      <c r="E507" s="4">
        <v>34220</v>
      </c>
      <c r="F507" s="4">
        <v>2124</v>
      </c>
    </row>
    <row r="508" spans="1:6" ht="12.75" customHeight="1" x14ac:dyDescent="0.2">
      <c r="A508" s="3" t="s">
        <v>1015</v>
      </c>
      <c r="B508" s="3" t="s">
        <v>1016</v>
      </c>
      <c r="C508" s="4">
        <v>5814</v>
      </c>
      <c r="D508" s="4">
        <v>15850</v>
      </c>
      <c r="E508" s="4">
        <v>10036</v>
      </c>
      <c r="F508" s="4">
        <v>0</v>
      </c>
    </row>
    <row r="509" spans="1:6" ht="12.75" customHeight="1" x14ac:dyDescent="0.2">
      <c r="A509" s="3" t="s">
        <v>1017</v>
      </c>
      <c r="B509" s="3" t="s">
        <v>1018</v>
      </c>
      <c r="C509" s="4">
        <v>0</v>
      </c>
      <c r="D509" s="4">
        <v>4874.42</v>
      </c>
      <c r="E509" s="4">
        <v>6010</v>
      </c>
      <c r="F509" s="4">
        <v>1135.58</v>
      </c>
    </row>
    <row r="510" spans="1:6" ht="12.75" customHeight="1" x14ac:dyDescent="0.2">
      <c r="A510" s="3" t="s">
        <v>1019</v>
      </c>
      <c r="B510" s="3" t="s">
        <v>1020</v>
      </c>
      <c r="C510" s="4">
        <v>4532.95</v>
      </c>
      <c r="D510" s="4">
        <v>4532.95</v>
      </c>
      <c r="E510" s="4">
        <v>0</v>
      </c>
      <c r="F510" s="4">
        <v>0</v>
      </c>
    </row>
    <row r="511" spans="1:6" ht="12.75" customHeight="1" x14ac:dyDescent="0.2">
      <c r="A511" s="3" t="s">
        <v>1021</v>
      </c>
      <c r="B511" s="3" t="s">
        <v>1022</v>
      </c>
      <c r="C511" s="4">
        <v>3153.36</v>
      </c>
      <c r="D511" s="4">
        <v>3153.36</v>
      </c>
      <c r="E511" s="4">
        <v>0</v>
      </c>
      <c r="F511" s="4">
        <v>0</v>
      </c>
    </row>
    <row r="512" spans="1:6" ht="12.75" customHeight="1" x14ac:dyDescent="0.2">
      <c r="A512" s="3" t="s">
        <v>1023</v>
      </c>
      <c r="B512" s="3" t="s">
        <v>1024</v>
      </c>
      <c r="C512" s="4">
        <v>18468</v>
      </c>
      <c r="D512" s="4">
        <v>197255.6</v>
      </c>
      <c r="E512" s="4">
        <v>192419.6</v>
      </c>
      <c r="F512" s="4">
        <v>13632</v>
      </c>
    </row>
    <row r="513" spans="1:6" ht="12.75" customHeight="1" x14ac:dyDescent="0.2">
      <c r="A513" s="3" t="s">
        <v>1025</v>
      </c>
      <c r="B513" s="3" t="s">
        <v>1026</v>
      </c>
      <c r="C513" s="4">
        <v>7410</v>
      </c>
      <c r="D513" s="4">
        <v>7410</v>
      </c>
      <c r="E513" s="4">
        <v>0</v>
      </c>
      <c r="F513" s="4">
        <v>0</v>
      </c>
    </row>
    <row r="514" spans="1:6" ht="12.75" customHeight="1" x14ac:dyDescent="0.2">
      <c r="A514" s="3" t="s">
        <v>1027</v>
      </c>
      <c r="B514" s="3" t="s">
        <v>1028</v>
      </c>
      <c r="C514" s="4">
        <v>25650</v>
      </c>
      <c r="D514" s="4">
        <v>249585.78</v>
      </c>
      <c r="E514" s="4">
        <v>237416.4</v>
      </c>
      <c r="F514" s="4">
        <v>13480.62</v>
      </c>
    </row>
    <row r="515" spans="1:6" ht="12.75" customHeight="1" x14ac:dyDescent="0.2">
      <c r="A515" s="3" t="s">
        <v>1029</v>
      </c>
      <c r="B515" s="3" t="s">
        <v>1030</v>
      </c>
      <c r="C515" s="4">
        <v>7524</v>
      </c>
      <c r="D515" s="4">
        <v>18297</v>
      </c>
      <c r="E515" s="4">
        <v>10773</v>
      </c>
      <c r="F515" s="4">
        <v>0</v>
      </c>
    </row>
    <row r="516" spans="1:6" ht="12.75" customHeight="1" x14ac:dyDescent="0.2">
      <c r="A516" s="3" t="s">
        <v>1031</v>
      </c>
      <c r="B516" s="3" t="s">
        <v>1032</v>
      </c>
      <c r="C516" s="4">
        <v>19836</v>
      </c>
      <c r="D516" s="4">
        <v>182918.39999999999</v>
      </c>
      <c r="E516" s="4">
        <v>169748.4</v>
      </c>
      <c r="F516" s="4">
        <v>6666</v>
      </c>
    </row>
    <row r="517" spans="1:6" ht="12.75" customHeight="1" x14ac:dyDescent="0.2">
      <c r="A517" s="3" t="s">
        <v>1033</v>
      </c>
      <c r="B517" s="3" t="s">
        <v>1034</v>
      </c>
      <c r="C517" s="4">
        <v>78551.61</v>
      </c>
      <c r="D517" s="4">
        <v>0</v>
      </c>
      <c r="E517" s="4">
        <v>0</v>
      </c>
      <c r="F517" s="4">
        <v>78551.61</v>
      </c>
    </row>
    <row r="518" spans="1:6" ht="12.75" customHeight="1" x14ac:dyDescent="0.2">
      <c r="A518" s="3" t="s">
        <v>1035</v>
      </c>
      <c r="B518" s="3" t="s">
        <v>1036</v>
      </c>
      <c r="C518" s="4">
        <v>11628</v>
      </c>
      <c r="D518" s="4">
        <v>132878.39999999999</v>
      </c>
      <c r="E518" s="4">
        <v>132650.4</v>
      </c>
      <c r="F518" s="4">
        <v>11400</v>
      </c>
    </row>
    <row r="519" spans="1:6" ht="12.75" customHeight="1" x14ac:dyDescent="0.2">
      <c r="A519" s="3" t="s">
        <v>1037</v>
      </c>
      <c r="B519" s="3" t="s">
        <v>1038</v>
      </c>
      <c r="C519" s="4">
        <v>2567.7399999999998</v>
      </c>
      <c r="D519" s="4">
        <v>49408.54</v>
      </c>
      <c r="E519" s="4">
        <v>46840.800000000003</v>
      </c>
      <c r="F519" s="4">
        <v>0</v>
      </c>
    </row>
    <row r="520" spans="1:6" ht="12.75" customHeight="1" x14ac:dyDescent="0.2">
      <c r="A520" s="3" t="s">
        <v>1039</v>
      </c>
      <c r="B520" s="3" t="s">
        <v>1040</v>
      </c>
      <c r="C520" s="4">
        <v>12196.75</v>
      </c>
      <c r="D520" s="4">
        <v>57120.38</v>
      </c>
      <c r="E520" s="4">
        <v>45644.4</v>
      </c>
      <c r="F520" s="4">
        <v>720.77</v>
      </c>
    </row>
    <row r="521" spans="1:6" ht="12.75" customHeight="1" x14ac:dyDescent="0.2">
      <c r="A521" s="3" t="s">
        <v>1041</v>
      </c>
      <c r="B521" s="3" t="s">
        <v>1042</v>
      </c>
      <c r="C521" s="4">
        <v>16048.35</v>
      </c>
      <c r="D521" s="4">
        <v>110901.49</v>
      </c>
      <c r="E521" s="4">
        <v>108378.8</v>
      </c>
      <c r="F521" s="4">
        <v>13525.66</v>
      </c>
    </row>
    <row r="522" spans="1:6" ht="12.75" customHeight="1" x14ac:dyDescent="0.2">
      <c r="A522" s="3" t="s">
        <v>1043</v>
      </c>
      <c r="B522" s="3" t="s">
        <v>1044</v>
      </c>
      <c r="C522" s="4">
        <v>3851.6</v>
      </c>
      <c r="D522" s="4">
        <v>86812.05</v>
      </c>
      <c r="E522" s="4">
        <v>86947.199999999997</v>
      </c>
      <c r="F522" s="4">
        <v>3986.75</v>
      </c>
    </row>
    <row r="523" spans="1:6" ht="12.75" customHeight="1" x14ac:dyDescent="0.2">
      <c r="A523" s="3" t="s">
        <v>1045</v>
      </c>
      <c r="B523" s="3" t="s">
        <v>1046</v>
      </c>
      <c r="C523" s="4">
        <v>21183.82</v>
      </c>
      <c r="D523" s="4">
        <v>272369.14</v>
      </c>
      <c r="E523" s="4">
        <v>264024</v>
      </c>
      <c r="F523" s="4">
        <v>12838.68</v>
      </c>
    </row>
    <row r="524" spans="1:6" ht="12.75" customHeight="1" x14ac:dyDescent="0.2">
      <c r="A524" s="3" t="s">
        <v>1047</v>
      </c>
      <c r="B524" s="3" t="s">
        <v>1048</v>
      </c>
      <c r="C524" s="4">
        <v>617.48</v>
      </c>
      <c r="D524" s="4">
        <v>369.18</v>
      </c>
      <c r="E524" s="4">
        <v>456.08</v>
      </c>
      <c r="F524" s="4">
        <v>704.38</v>
      </c>
    </row>
    <row r="525" spans="1:6" ht="12.75" customHeight="1" x14ac:dyDescent="0.2">
      <c r="A525" s="3" t="s">
        <v>1049</v>
      </c>
      <c r="B525" s="3" t="s">
        <v>1050</v>
      </c>
      <c r="C525" s="4">
        <v>0</v>
      </c>
      <c r="D525" s="4">
        <v>18246.73</v>
      </c>
      <c r="E525" s="4">
        <v>27233.8</v>
      </c>
      <c r="F525" s="4">
        <v>8987.07</v>
      </c>
    </row>
    <row r="526" spans="1:6" ht="12.75" customHeight="1" x14ac:dyDescent="0.2">
      <c r="A526" s="3" t="s">
        <v>1051</v>
      </c>
      <c r="B526" s="3" t="s">
        <v>1052</v>
      </c>
      <c r="C526" s="4">
        <v>24282</v>
      </c>
      <c r="D526" s="4">
        <v>34884</v>
      </c>
      <c r="E526" s="4">
        <v>10602</v>
      </c>
      <c r="F526" s="4">
        <v>0</v>
      </c>
    </row>
    <row r="527" spans="1:6" ht="12.75" customHeight="1" x14ac:dyDescent="0.2">
      <c r="A527" s="3" t="s">
        <v>1053</v>
      </c>
      <c r="B527" s="3" t="s">
        <v>1054</v>
      </c>
      <c r="C527" s="4">
        <v>9576</v>
      </c>
      <c r="D527" s="4">
        <v>45466.8</v>
      </c>
      <c r="E527" s="4">
        <v>35890.800000000003</v>
      </c>
      <c r="F527" s="4">
        <v>0</v>
      </c>
    </row>
    <row r="528" spans="1:6" ht="12.75" customHeight="1" x14ac:dyDescent="0.2">
      <c r="A528" s="3" t="s">
        <v>1055</v>
      </c>
      <c r="B528" s="3" t="s">
        <v>1056</v>
      </c>
      <c r="C528" s="4">
        <v>17784</v>
      </c>
      <c r="D528" s="4">
        <v>182263.2</v>
      </c>
      <c r="E528" s="4">
        <v>181579.2</v>
      </c>
      <c r="F528" s="4">
        <v>17100</v>
      </c>
    </row>
    <row r="529" spans="1:6" ht="12.75" customHeight="1" x14ac:dyDescent="0.2">
      <c r="A529" s="3" t="s">
        <v>1057</v>
      </c>
      <c r="B529" s="3" t="s">
        <v>1058</v>
      </c>
      <c r="C529" s="4">
        <v>16758</v>
      </c>
      <c r="D529" s="4">
        <v>118674</v>
      </c>
      <c r="E529" s="4">
        <v>108072</v>
      </c>
      <c r="F529" s="4">
        <v>6156</v>
      </c>
    </row>
    <row r="530" spans="1:6" ht="12.75" customHeight="1" x14ac:dyDescent="0.2">
      <c r="A530" s="3" t="s">
        <v>1059</v>
      </c>
      <c r="B530" s="3" t="s">
        <v>1060</v>
      </c>
      <c r="C530" s="4">
        <v>15048</v>
      </c>
      <c r="D530" s="4">
        <v>142408.79999999999</v>
      </c>
      <c r="E530" s="4">
        <v>141724.79999999999</v>
      </c>
      <c r="F530" s="4">
        <v>14364</v>
      </c>
    </row>
    <row r="531" spans="1:6" ht="12.75" customHeight="1" x14ac:dyDescent="0.2">
      <c r="A531" s="3" t="s">
        <v>1061</v>
      </c>
      <c r="B531" s="3" t="s">
        <v>1062</v>
      </c>
      <c r="C531" s="4">
        <v>4104</v>
      </c>
      <c r="D531" s="4">
        <v>99214.2</v>
      </c>
      <c r="E531" s="4">
        <v>104002.2</v>
      </c>
      <c r="F531" s="4">
        <v>8892</v>
      </c>
    </row>
    <row r="532" spans="1:6" ht="12.75" customHeight="1" x14ac:dyDescent="0.2">
      <c r="A532" s="3" t="s">
        <v>1063</v>
      </c>
      <c r="B532" s="3" t="s">
        <v>1064</v>
      </c>
      <c r="C532" s="4">
        <v>29412</v>
      </c>
      <c r="D532" s="4">
        <v>126850.8</v>
      </c>
      <c r="E532" s="4">
        <v>97438.8</v>
      </c>
      <c r="F532" s="4">
        <v>0</v>
      </c>
    </row>
    <row r="533" spans="1:6" ht="12.75" customHeight="1" x14ac:dyDescent="0.2">
      <c r="A533" s="3" t="s">
        <v>1065</v>
      </c>
      <c r="B533" s="3" t="s">
        <v>1066</v>
      </c>
      <c r="C533" s="4">
        <v>21204</v>
      </c>
      <c r="D533" s="4">
        <v>116946</v>
      </c>
      <c r="E533" s="4">
        <v>95742</v>
      </c>
      <c r="F533" s="4">
        <v>0</v>
      </c>
    </row>
    <row r="534" spans="1:6" ht="12.75" customHeight="1" x14ac:dyDescent="0.2">
      <c r="A534" s="3" t="s">
        <v>1067</v>
      </c>
      <c r="B534" s="3" t="s">
        <v>1068</v>
      </c>
      <c r="C534" s="4">
        <v>2736</v>
      </c>
      <c r="D534" s="4">
        <v>5472</v>
      </c>
      <c r="E534" s="4">
        <v>2736</v>
      </c>
      <c r="F534" s="4">
        <v>0</v>
      </c>
    </row>
    <row r="535" spans="1:6" ht="12.75" customHeight="1" x14ac:dyDescent="0.2">
      <c r="A535" s="3" t="s">
        <v>1069</v>
      </c>
      <c r="B535" s="3" t="s">
        <v>1070</v>
      </c>
      <c r="C535" s="4">
        <v>23940</v>
      </c>
      <c r="D535" s="4">
        <v>213191.4</v>
      </c>
      <c r="E535" s="4">
        <v>208403.4</v>
      </c>
      <c r="F535" s="4">
        <v>19152</v>
      </c>
    </row>
    <row r="536" spans="1:6" ht="12.75" customHeight="1" x14ac:dyDescent="0.2">
      <c r="A536" s="3" t="s">
        <v>1071</v>
      </c>
      <c r="B536" s="3" t="s">
        <v>1072</v>
      </c>
      <c r="C536" s="4">
        <v>43651.51</v>
      </c>
      <c r="D536" s="4">
        <v>112032.51</v>
      </c>
      <c r="E536" s="4">
        <v>68381</v>
      </c>
      <c r="F536" s="4">
        <v>0</v>
      </c>
    </row>
    <row r="537" spans="1:6" ht="12.75" customHeight="1" x14ac:dyDescent="0.2">
      <c r="A537" s="3" t="s">
        <v>1073</v>
      </c>
      <c r="B537" s="3" t="s">
        <v>1074</v>
      </c>
      <c r="C537" s="4">
        <v>10656</v>
      </c>
      <c r="D537" s="4">
        <v>162720</v>
      </c>
      <c r="E537" s="4">
        <v>165744</v>
      </c>
      <c r="F537" s="4">
        <v>13680</v>
      </c>
    </row>
    <row r="538" spans="1:6" ht="12.75" customHeight="1" x14ac:dyDescent="0.2">
      <c r="A538" s="3" t="s">
        <v>1075</v>
      </c>
      <c r="B538" s="3" t="s">
        <v>1076</v>
      </c>
      <c r="C538" s="4">
        <v>21888</v>
      </c>
      <c r="D538" s="4">
        <v>307070.34999999998</v>
      </c>
      <c r="E538" s="4">
        <v>300139.2</v>
      </c>
      <c r="F538" s="4">
        <v>14956.85</v>
      </c>
    </row>
    <row r="539" spans="1:6" ht="12.75" customHeight="1" x14ac:dyDescent="0.2">
      <c r="A539" s="3" t="s">
        <v>1077</v>
      </c>
      <c r="B539" s="3" t="s">
        <v>1078</v>
      </c>
      <c r="C539" s="4">
        <v>8345.14</v>
      </c>
      <c r="D539" s="4">
        <v>75071.73</v>
      </c>
      <c r="E539" s="4">
        <v>72504</v>
      </c>
      <c r="F539" s="4">
        <v>5777.41</v>
      </c>
    </row>
    <row r="540" spans="1:6" ht="12.75" customHeight="1" x14ac:dyDescent="0.2">
      <c r="A540" s="3" t="s">
        <v>1079</v>
      </c>
      <c r="B540" s="3" t="s">
        <v>1080</v>
      </c>
      <c r="C540" s="4">
        <v>14443.52</v>
      </c>
      <c r="D540" s="4">
        <v>179615.39</v>
      </c>
      <c r="E540" s="4">
        <v>182233.8</v>
      </c>
      <c r="F540" s="4">
        <v>17061.93</v>
      </c>
    </row>
    <row r="541" spans="1:6" ht="12.75" customHeight="1" x14ac:dyDescent="0.2">
      <c r="A541" s="3" t="s">
        <v>1081</v>
      </c>
      <c r="B541" s="3" t="s">
        <v>1082</v>
      </c>
      <c r="C541" s="4">
        <v>6156</v>
      </c>
      <c r="D541" s="4">
        <v>20688</v>
      </c>
      <c r="E541" s="4">
        <v>14532</v>
      </c>
      <c r="F541" s="4">
        <v>0</v>
      </c>
    </row>
    <row r="542" spans="1:6" ht="12.75" customHeight="1" x14ac:dyDescent="0.2">
      <c r="A542" s="3" t="s">
        <v>1083</v>
      </c>
      <c r="B542" s="3" t="s">
        <v>1084</v>
      </c>
      <c r="C542" s="4">
        <v>5472</v>
      </c>
      <c r="D542" s="4">
        <v>36937.199999999997</v>
      </c>
      <c r="E542" s="4">
        <v>31465.200000000001</v>
      </c>
      <c r="F542" s="4">
        <v>0</v>
      </c>
    </row>
    <row r="543" spans="1:6" ht="12.75" customHeight="1" x14ac:dyDescent="0.2">
      <c r="A543" s="3" t="s">
        <v>1085</v>
      </c>
      <c r="B543" s="3" t="s">
        <v>1086</v>
      </c>
      <c r="C543" s="4">
        <v>78.900000000000006</v>
      </c>
      <c r="D543" s="4">
        <v>0</v>
      </c>
      <c r="E543" s="4">
        <v>0</v>
      </c>
      <c r="F543" s="4">
        <v>78.900000000000006</v>
      </c>
    </row>
    <row r="544" spans="1:6" ht="12.75" customHeight="1" x14ac:dyDescent="0.2">
      <c r="A544" s="3" t="s">
        <v>1087</v>
      </c>
      <c r="B544" s="3" t="s">
        <v>1088</v>
      </c>
      <c r="C544" s="4">
        <v>60983.73</v>
      </c>
      <c r="D544" s="4">
        <v>497042.29</v>
      </c>
      <c r="E544" s="4">
        <v>483984</v>
      </c>
      <c r="F544" s="4">
        <v>47925.440000000002</v>
      </c>
    </row>
    <row r="545" spans="1:6" ht="12.75" customHeight="1" x14ac:dyDescent="0.2">
      <c r="A545" s="3" t="s">
        <v>1089</v>
      </c>
      <c r="B545" s="3" t="s">
        <v>1090</v>
      </c>
      <c r="C545" s="4">
        <v>4275</v>
      </c>
      <c r="D545" s="4">
        <v>13421</v>
      </c>
      <c r="E545" s="4">
        <v>9146</v>
      </c>
      <c r="F545" s="4">
        <v>0</v>
      </c>
    </row>
    <row r="546" spans="1:6" ht="12.75" customHeight="1" x14ac:dyDescent="0.2">
      <c r="A546" s="3" t="s">
        <v>1091</v>
      </c>
      <c r="B546" s="3" t="s">
        <v>1092</v>
      </c>
      <c r="C546" s="4">
        <v>0</v>
      </c>
      <c r="D546" s="4">
        <v>31464</v>
      </c>
      <c r="E546" s="4">
        <v>41040</v>
      </c>
      <c r="F546" s="4">
        <v>9576</v>
      </c>
    </row>
    <row r="547" spans="1:6" ht="12.75" customHeight="1" x14ac:dyDescent="0.2">
      <c r="A547" s="3" t="s">
        <v>1093</v>
      </c>
      <c r="B547" s="3" t="s">
        <v>1094</v>
      </c>
      <c r="C547" s="4">
        <v>10626.15</v>
      </c>
      <c r="D547" s="4">
        <v>234126.25</v>
      </c>
      <c r="E547" s="4">
        <v>280357.77</v>
      </c>
      <c r="F547" s="4">
        <v>56857.67</v>
      </c>
    </row>
    <row r="548" spans="1:6" ht="12.75" customHeight="1" x14ac:dyDescent="0.2">
      <c r="A548" s="3" t="s">
        <v>1095</v>
      </c>
      <c r="B548" s="3" t="s">
        <v>1096</v>
      </c>
      <c r="C548" s="4">
        <v>6840</v>
      </c>
      <c r="D548" s="4">
        <v>102394.8</v>
      </c>
      <c r="E548" s="4">
        <v>106498.8</v>
      </c>
      <c r="F548" s="4">
        <v>10944</v>
      </c>
    </row>
    <row r="549" spans="1:6" ht="12.75" customHeight="1" x14ac:dyDescent="0.2">
      <c r="A549" s="3" t="s">
        <v>1097</v>
      </c>
      <c r="B549" s="3" t="s">
        <v>1098</v>
      </c>
      <c r="C549" s="4">
        <v>30812.84</v>
      </c>
      <c r="D549" s="4">
        <v>255821.77</v>
      </c>
      <c r="E549" s="4">
        <v>231709.82</v>
      </c>
      <c r="F549" s="4">
        <v>6700.89</v>
      </c>
    </row>
    <row r="550" spans="1:6" ht="12.75" customHeight="1" x14ac:dyDescent="0.2">
      <c r="A550" s="3" t="s">
        <v>1099</v>
      </c>
      <c r="B550" s="3" t="s">
        <v>1100</v>
      </c>
      <c r="C550" s="4">
        <v>0</v>
      </c>
      <c r="D550" s="4">
        <v>2736</v>
      </c>
      <c r="E550" s="4">
        <v>2736</v>
      </c>
      <c r="F550" s="4">
        <v>0</v>
      </c>
    </row>
    <row r="551" spans="1:6" ht="12.75" customHeight="1" x14ac:dyDescent="0.2">
      <c r="A551" s="3" t="s">
        <v>1101</v>
      </c>
      <c r="B551" s="3" t="s">
        <v>1102</v>
      </c>
      <c r="C551" s="4">
        <v>0</v>
      </c>
      <c r="D551" s="4">
        <v>70566</v>
      </c>
      <c r="E551" s="4">
        <v>78546</v>
      </c>
      <c r="F551" s="4">
        <v>7980</v>
      </c>
    </row>
    <row r="552" spans="1:6" ht="12.75" customHeight="1" x14ac:dyDescent="0.2">
      <c r="A552" s="3" t="s">
        <v>1103</v>
      </c>
      <c r="B552" s="3" t="s">
        <v>1104</v>
      </c>
      <c r="C552" s="4">
        <v>34542</v>
      </c>
      <c r="D552" s="4">
        <v>342136.8</v>
      </c>
      <c r="E552" s="4">
        <v>345898.8</v>
      </c>
      <c r="F552" s="4">
        <v>38304</v>
      </c>
    </row>
    <row r="553" spans="1:6" ht="12.75" customHeight="1" x14ac:dyDescent="0.2">
      <c r="A553" s="3" t="s">
        <v>1105</v>
      </c>
      <c r="B553" s="3" t="s">
        <v>1106</v>
      </c>
      <c r="C553" s="4">
        <v>33696</v>
      </c>
      <c r="D553" s="4">
        <v>404532</v>
      </c>
      <c r="E553" s="4">
        <v>413928</v>
      </c>
      <c r="F553" s="4">
        <v>43092</v>
      </c>
    </row>
    <row r="554" spans="1:6" ht="12.75" customHeight="1" x14ac:dyDescent="0.2">
      <c r="A554" s="3" t="s">
        <v>1107</v>
      </c>
      <c r="B554" s="3" t="s">
        <v>1108</v>
      </c>
      <c r="C554" s="4">
        <v>16048.35</v>
      </c>
      <c r="D554" s="4">
        <v>220284.26</v>
      </c>
      <c r="E554" s="4">
        <v>215588.01</v>
      </c>
      <c r="F554" s="4">
        <v>11352.1</v>
      </c>
    </row>
    <row r="555" spans="1:6" ht="12.75" customHeight="1" x14ac:dyDescent="0.2">
      <c r="A555" s="3" t="s">
        <v>1109</v>
      </c>
      <c r="B555" s="3" t="s">
        <v>1110</v>
      </c>
      <c r="C555" s="4">
        <v>8208</v>
      </c>
      <c r="D555" s="4">
        <v>38475</v>
      </c>
      <c r="E555" s="4">
        <v>30267</v>
      </c>
      <c r="F555" s="4">
        <v>0</v>
      </c>
    </row>
    <row r="556" spans="1:6" ht="12.75" customHeight="1" x14ac:dyDescent="0.2">
      <c r="A556" s="3" t="s">
        <v>1111</v>
      </c>
      <c r="B556" s="3" t="s">
        <v>1112</v>
      </c>
      <c r="C556" s="4">
        <v>5472</v>
      </c>
      <c r="D556" s="4">
        <v>109508.4</v>
      </c>
      <c r="E556" s="4">
        <v>117716.4</v>
      </c>
      <c r="F556" s="4">
        <v>13680</v>
      </c>
    </row>
    <row r="557" spans="1:6" ht="12.75" customHeight="1" x14ac:dyDescent="0.2">
      <c r="A557" s="3" t="s">
        <v>1113</v>
      </c>
      <c r="B557" s="3" t="s">
        <v>1114</v>
      </c>
      <c r="C557" s="4">
        <v>11628</v>
      </c>
      <c r="D557" s="4">
        <v>21009</v>
      </c>
      <c r="E557" s="4">
        <v>9381</v>
      </c>
      <c r="F557" s="4">
        <v>0</v>
      </c>
    </row>
    <row r="558" spans="1:6" ht="12.75" customHeight="1" x14ac:dyDescent="0.2">
      <c r="A558" s="3" t="s">
        <v>1115</v>
      </c>
      <c r="B558" s="3" t="s">
        <v>1116</v>
      </c>
      <c r="C558" s="4">
        <v>26266.68</v>
      </c>
      <c r="D558" s="4">
        <v>175316.68</v>
      </c>
      <c r="E558" s="4">
        <v>162600</v>
      </c>
      <c r="F558" s="4">
        <v>13550</v>
      </c>
    </row>
    <row r="559" spans="1:6" ht="12.75" customHeight="1" x14ac:dyDescent="0.2">
      <c r="A559" s="3" t="s">
        <v>1117</v>
      </c>
      <c r="B559" s="3" t="s">
        <v>1118</v>
      </c>
      <c r="C559" s="4">
        <v>6156</v>
      </c>
      <c r="D559" s="4">
        <v>15732</v>
      </c>
      <c r="E559" s="4">
        <v>9576</v>
      </c>
      <c r="F559" s="4">
        <v>0</v>
      </c>
    </row>
    <row r="560" spans="1:6" ht="12.75" customHeight="1" x14ac:dyDescent="0.2">
      <c r="A560" s="3" t="s">
        <v>1119</v>
      </c>
      <c r="B560" s="3" t="s">
        <v>1120</v>
      </c>
      <c r="C560" s="4">
        <v>844.65</v>
      </c>
      <c r="D560" s="4">
        <v>8944.65</v>
      </c>
      <c r="E560" s="4">
        <v>8100</v>
      </c>
      <c r="F560" s="4">
        <v>0</v>
      </c>
    </row>
    <row r="561" spans="1:6" ht="12.75" customHeight="1" x14ac:dyDescent="0.2">
      <c r="A561" s="3" t="s">
        <v>1121</v>
      </c>
      <c r="B561" s="3" t="s">
        <v>1122</v>
      </c>
      <c r="C561" s="4">
        <v>38043.03</v>
      </c>
      <c r="D561" s="4">
        <v>436163.82</v>
      </c>
      <c r="E561" s="4">
        <v>435474.03</v>
      </c>
      <c r="F561" s="4">
        <v>37353.24</v>
      </c>
    </row>
    <row r="562" spans="1:6" ht="12.75" customHeight="1" x14ac:dyDescent="0.2">
      <c r="A562" s="3" t="s">
        <v>1123</v>
      </c>
      <c r="B562" s="3" t="s">
        <v>1124</v>
      </c>
      <c r="C562" s="4">
        <v>5472</v>
      </c>
      <c r="D562" s="4">
        <v>84405.6</v>
      </c>
      <c r="E562" s="4">
        <v>87141.6</v>
      </c>
      <c r="F562" s="4">
        <v>8208</v>
      </c>
    </row>
    <row r="563" spans="1:6" ht="12.75" customHeight="1" x14ac:dyDescent="0.2">
      <c r="A563" s="3" t="s">
        <v>1125</v>
      </c>
      <c r="B563" s="3" t="s">
        <v>1126</v>
      </c>
      <c r="C563" s="4">
        <v>2736</v>
      </c>
      <c r="D563" s="4">
        <v>33288</v>
      </c>
      <c r="E563" s="4">
        <v>31920</v>
      </c>
      <c r="F563" s="4">
        <v>1368</v>
      </c>
    </row>
    <row r="564" spans="1:6" ht="12.75" customHeight="1" x14ac:dyDescent="0.2">
      <c r="A564" s="3" t="s">
        <v>1127</v>
      </c>
      <c r="B564" s="3" t="s">
        <v>1128</v>
      </c>
      <c r="C564" s="4">
        <v>15120</v>
      </c>
      <c r="D564" s="4">
        <v>68206.2</v>
      </c>
      <c r="E564" s="4">
        <v>53086.2</v>
      </c>
      <c r="F564" s="4">
        <v>0</v>
      </c>
    </row>
    <row r="565" spans="1:6" ht="12.75" customHeight="1" x14ac:dyDescent="0.2">
      <c r="A565" s="3" t="s">
        <v>1129</v>
      </c>
      <c r="B565" s="3" t="s">
        <v>1130</v>
      </c>
      <c r="C565" s="4">
        <v>33380.57</v>
      </c>
      <c r="D565" s="4">
        <v>384238.6</v>
      </c>
      <c r="E565" s="4">
        <v>388090.2</v>
      </c>
      <c r="F565" s="4">
        <v>37232.17</v>
      </c>
    </row>
    <row r="566" spans="1:6" ht="12.75" customHeight="1" x14ac:dyDescent="0.2">
      <c r="A566" s="3" t="s">
        <v>1131</v>
      </c>
      <c r="B566" s="3" t="s">
        <v>1132</v>
      </c>
      <c r="C566" s="4">
        <v>10944</v>
      </c>
      <c r="D566" s="4">
        <v>127634.4</v>
      </c>
      <c r="E566" s="4">
        <v>128318.39999999999</v>
      </c>
      <c r="F566" s="4">
        <v>11628</v>
      </c>
    </row>
    <row r="567" spans="1:6" ht="12.75" customHeight="1" x14ac:dyDescent="0.2">
      <c r="A567" s="3" t="s">
        <v>1133</v>
      </c>
      <c r="B567" s="3" t="s">
        <v>1134</v>
      </c>
      <c r="C567" s="4">
        <v>2052</v>
      </c>
      <c r="D567" s="4">
        <v>43639.199999999997</v>
      </c>
      <c r="E567" s="4">
        <v>48427.199999999997</v>
      </c>
      <c r="F567" s="4">
        <v>6840</v>
      </c>
    </row>
    <row r="568" spans="1:6" ht="12.75" customHeight="1" x14ac:dyDescent="0.2">
      <c r="A568" s="3" t="s">
        <v>1135</v>
      </c>
      <c r="B568" s="3" t="s">
        <v>1136</v>
      </c>
      <c r="C568" s="4">
        <v>15732</v>
      </c>
      <c r="D568" s="4">
        <v>117511.2</v>
      </c>
      <c r="E568" s="4">
        <v>101779.2</v>
      </c>
      <c r="F568" s="4">
        <v>0</v>
      </c>
    </row>
    <row r="569" spans="1:6" ht="12.75" customHeight="1" x14ac:dyDescent="0.2">
      <c r="A569" s="3" t="s">
        <v>1137</v>
      </c>
      <c r="B569" s="3" t="s">
        <v>1138</v>
      </c>
      <c r="C569" s="4">
        <v>0</v>
      </c>
      <c r="D569" s="4">
        <v>28386</v>
      </c>
      <c r="E569" s="4">
        <v>28386</v>
      </c>
      <c r="F569" s="4">
        <v>0</v>
      </c>
    </row>
    <row r="570" spans="1:6" ht="12.75" customHeight="1" x14ac:dyDescent="0.2">
      <c r="A570" s="3" t="s">
        <v>1139</v>
      </c>
      <c r="B570" s="3" t="s">
        <v>1140</v>
      </c>
      <c r="C570" s="4">
        <v>8892</v>
      </c>
      <c r="D570" s="4">
        <v>156818.4</v>
      </c>
      <c r="E570" s="4">
        <v>160238.39999999999</v>
      </c>
      <c r="F570" s="4">
        <v>12312</v>
      </c>
    </row>
    <row r="571" spans="1:6" ht="12.75" customHeight="1" x14ac:dyDescent="0.2">
      <c r="A571" s="3" t="s">
        <v>1141</v>
      </c>
      <c r="B571" s="3" t="s">
        <v>1142</v>
      </c>
      <c r="C571" s="4">
        <v>23270.11</v>
      </c>
      <c r="D571" s="4">
        <v>150301.88</v>
      </c>
      <c r="E571" s="4">
        <v>133178</v>
      </c>
      <c r="F571" s="4">
        <v>6146.23</v>
      </c>
    </row>
    <row r="572" spans="1:6" ht="12.75" customHeight="1" x14ac:dyDescent="0.2">
      <c r="A572" s="3" t="s">
        <v>1143</v>
      </c>
      <c r="B572" s="3" t="s">
        <v>1144</v>
      </c>
      <c r="C572" s="4">
        <v>6419.34</v>
      </c>
      <c r="D572" s="4">
        <v>51611.31</v>
      </c>
      <c r="E572" s="4">
        <v>45924</v>
      </c>
      <c r="F572" s="4">
        <v>732.03</v>
      </c>
    </row>
    <row r="573" spans="1:6" ht="12.75" customHeight="1" x14ac:dyDescent="0.2">
      <c r="A573" s="3" t="s">
        <v>1145</v>
      </c>
      <c r="B573" s="3" t="s">
        <v>1146</v>
      </c>
      <c r="C573" s="4">
        <v>10260</v>
      </c>
      <c r="D573" s="4">
        <v>162792</v>
      </c>
      <c r="E573" s="4">
        <v>167580</v>
      </c>
      <c r="F573" s="4">
        <v>15048</v>
      </c>
    </row>
    <row r="574" spans="1:6" ht="12.75" customHeight="1" x14ac:dyDescent="0.2">
      <c r="A574" s="3" t="s">
        <v>1147</v>
      </c>
      <c r="B574" s="3" t="s">
        <v>1148</v>
      </c>
      <c r="C574" s="4">
        <v>3078</v>
      </c>
      <c r="D574" s="4">
        <v>18331.2</v>
      </c>
      <c r="E574" s="4">
        <v>15253.2</v>
      </c>
      <c r="F574" s="4">
        <v>0</v>
      </c>
    </row>
    <row r="575" spans="1:6" ht="12.75" customHeight="1" x14ac:dyDescent="0.2">
      <c r="A575" s="3" t="s">
        <v>1149</v>
      </c>
      <c r="B575" s="3" t="s">
        <v>1150</v>
      </c>
      <c r="C575" s="4">
        <v>0</v>
      </c>
      <c r="D575" s="4">
        <v>99038.399999999994</v>
      </c>
      <c r="E575" s="4">
        <v>129986.4</v>
      </c>
      <c r="F575" s="4">
        <v>30948</v>
      </c>
    </row>
    <row r="576" spans="1:6" ht="12.75" customHeight="1" x14ac:dyDescent="0.2">
      <c r="A576" s="3" t="s">
        <v>1151</v>
      </c>
      <c r="B576" s="3" t="s">
        <v>1152</v>
      </c>
      <c r="C576" s="4">
        <v>0</v>
      </c>
      <c r="D576" s="4">
        <v>31833</v>
      </c>
      <c r="E576" s="4">
        <v>41697</v>
      </c>
      <c r="F576" s="4">
        <v>9864</v>
      </c>
    </row>
    <row r="577" spans="1:6" ht="12.75" customHeight="1" x14ac:dyDescent="0.2">
      <c r="A577" s="3" t="s">
        <v>1153</v>
      </c>
      <c r="B577" s="3" t="s">
        <v>1154</v>
      </c>
      <c r="C577" s="4">
        <v>1368</v>
      </c>
      <c r="D577" s="4">
        <v>6840</v>
      </c>
      <c r="E577" s="4">
        <v>6156</v>
      </c>
      <c r="F577" s="4">
        <v>684</v>
      </c>
    </row>
    <row r="578" spans="1:6" ht="12.75" customHeight="1" x14ac:dyDescent="0.2">
      <c r="A578" s="3" t="s">
        <v>1155</v>
      </c>
      <c r="B578" s="3" t="s">
        <v>1156</v>
      </c>
      <c r="C578" s="4">
        <v>1368</v>
      </c>
      <c r="D578" s="4">
        <v>95589</v>
      </c>
      <c r="E578" s="4">
        <v>116109</v>
      </c>
      <c r="F578" s="4">
        <v>21888</v>
      </c>
    </row>
    <row r="579" spans="1:6" ht="12.75" customHeight="1" x14ac:dyDescent="0.2">
      <c r="A579" s="3" t="s">
        <v>1157</v>
      </c>
      <c r="B579" s="3" t="s">
        <v>1158</v>
      </c>
      <c r="C579" s="4">
        <v>2736</v>
      </c>
      <c r="D579" s="4">
        <v>33744</v>
      </c>
      <c r="E579" s="4">
        <v>41268</v>
      </c>
      <c r="F579" s="4">
        <v>10260</v>
      </c>
    </row>
    <row r="580" spans="1:6" ht="12.75" customHeight="1" x14ac:dyDescent="0.2">
      <c r="A580" s="3" t="s">
        <v>1159</v>
      </c>
      <c r="B580" s="3" t="s">
        <v>1160</v>
      </c>
      <c r="C580" s="4">
        <v>4104</v>
      </c>
      <c r="D580" s="4">
        <v>33966</v>
      </c>
      <c r="E580" s="4">
        <v>29862</v>
      </c>
      <c r="F580" s="4">
        <v>0</v>
      </c>
    </row>
    <row r="581" spans="1:6" ht="12.75" customHeight="1" x14ac:dyDescent="0.2">
      <c r="A581" s="3" t="s">
        <v>1161</v>
      </c>
      <c r="B581" s="3" t="s">
        <v>1162</v>
      </c>
      <c r="C581" s="4">
        <v>0</v>
      </c>
      <c r="D581" s="4">
        <v>233251.6</v>
      </c>
      <c r="E581" s="4">
        <v>270079.59999999998</v>
      </c>
      <c r="F581" s="4">
        <v>36828</v>
      </c>
    </row>
    <row r="582" spans="1:6" ht="12.75" customHeight="1" x14ac:dyDescent="0.2">
      <c r="A582" s="3" t="s">
        <v>1163</v>
      </c>
      <c r="B582" s="3" t="s">
        <v>1164</v>
      </c>
      <c r="C582" s="4">
        <v>25308</v>
      </c>
      <c r="D582" s="4">
        <v>184851</v>
      </c>
      <c r="E582" s="4">
        <v>184167</v>
      </c>
      <c r="F582" s="4">
        <v>24624</v>
      </c>
    </row>
    <row r="583" spans="1:6" ht="12.75" customHeight="1" x14ac:dyDescent="0.2">
      <c r="A583" s="3" t="s">
        <v>1165</v>
      </c>
      <c r="B583" s="3" t="s">
        <v>1166</v>
      </c>
      <c r="C583" s="4">
        <v>1368</v>
      </c>
      <c r="D583" s="4">
        <v>40926</v>
      </c>
      <c r="E583" s="4">
        <v>43662</v>
      </c>
      <c r="F583" s="4">
        <v>4104</v>
      </c>
    </row>
    <row r="584" spans="1:6" ht="12.75" customHeight="1" x14ac:dyDescent="0.2">
      <c r="A584" s="3" t="s">
        <v>1167</v>
      </c>
      <c r="B584" s="3" t="s">
        <v>1168</v>
      </c>
      <c r="C584" s="4">
        <v>0</v>
      </c>
      <c r="D584" s="4">
        <v>648</v>
      </c>
      <c r="E584" s="4">
        <v>648</v>
      </c>
      <c r="F584" s="4">
        <v>0</v>
      </c>
    </row>
    <row r="585" spans="1:6" ht="12.75" customHeight="1" x14ac:dyDescent="0.2">
      <c r="A585" s="3" t="s">
        <v>1169</v>
      </c>
      <c r="B585" s="3" t="s">
        <v>1170</v>
      </c>
      <c r="C585" s="4">
        <v>296472.15000000002</v>
      </c>
      <c r="D585" s="4">
        <v>2255286.42</v>
      </c>
      <c r="E585" s="4">
        <v>2130443.58</v>
      </c>
      <c r="F585" s="4">
        <v>171629.31</v>
      </c>
    </row>
    <row r="586" spans="1:6" ht="12.75" customHeight="1" x14ac:dyDescent="0.2">
      <c r="A586" s="3" t="s">
        <v>1171</v>
      </c>
      <c r="B586" s="3" t="s">
        <v>1172</v>
      </c>
      <c r="C586" s="4">
        <v>10260</v>
      </c>
      <c r="D586" s="4">
        <v>152600.4</v>
      </c>
      <c r="E586" s="4">
        <v>151232.4</v>
      </c>
      <c r="F586" s="4">
        <v>8892</v>
      </c>
    </row>
    <row r="587" spans="1:6" ht="12.75" customHeight="1" x14ac:dyDescent="0.2">
      <c r="A587" s="3" t="s">
        <v>1173</v>
      </c>
      <c r="B587" s="3" t="s">
        <v>1174</v>
      </c>
      <c r="C587" s="4">
        <v>1368</v>
      </c>
      <c r="D587" s="4">
        <v>13303.2</v>
      </c>
      <c r="E587" s="4">
        <v>11935.2</v>
      </c>
      <c r="F587" s="4">
        <v>0</v>
      </c>
    </row>
    <row r="588" spans="1:6" ht="12.75" customHeight="1" x14ac:dyDescent="0.2">
      <c r="A588" s="3" t="s">
        <v>1175</v>
      </c>
      <c r="B588" s="3" t="s">
        <v>1176</v>
      </c>
      <c r="C588" s="4">
        <v>3420</v>
      </c>
      <c r="D588" s="4">
        <v>38851.199999999997</v>
      </c>
      <c r="E588" s="4">
        <v>40903.199999999997</v>
      </c>
      <c r="F588" s="4">
        <v>5472</v>
      </c>
    </row>
    <row r="589" spans="1:6" ht="12.75" customHeight="1" x14ac:dyDescent="0.2">
      <c r="A589" s="3" t="s">
        <v>1177</v>
      </c>
      <c r="B589" s="3" t="s">
        <v>1178</v>
      </c>
      <c r="C589" s="4">
        <v>5472</v>
      </c>
      <c r="D589" s="4">
        <v>31840.2</v>
      </c>
      <c r="E589" s="4">
        <v>26368.2</v>
      </c>
      <c r="F589" s="4">
        <v>0</v>
      </c>
    </row>
    <row r="590" spans="1:6" ht="12.75" customHeight="1" x14ac:dyDescent="0.2">
      <c r="A590" s="3" t="s">
        <v>1179</v>
      </c>
      <c r="B590" s="3" t="s">
        <v>1180</v>
      </c>
      <c r="C590" s="4">
        <v>1368</v>
      </c>
      <c r="D590" s="4">
        <v>71375.399999999994</v>
      </c>
      <c r="E590" s="4">
        <v>79583.399999999994</v>
      </c>
      <c r="F590" s="4">
        <v>9576</v>
      </c>
    </row>
    <row r="591" spans="1:6" ht="12.75" customHeight="1" x14ac:dyDescent="0.2">
      <c r="A591" s="3" t="s">
        <v>1181</v>
      </c>
      <c r="B591" s="3" t="s">
        <v>1182</v>
      </c>
      <c r="C591" s="4">
        <v>15048</v>
      </c>
      <c r="D591" s="4">
        <v>74966.399999999994</v>
      </c>
      <c r="E591" s="4">
        <v>68126.399999999994</v>
      </c>
      <c r="F591" s="4">
        <v>8208</v>
      </c>
    </row>
    <row r="592" spans="1:6" ht="12.75" customHeight="1" x14ac:dyDescent="0.2">
      <c r="A592" s="3" t="s">
        <v>1183</v>
      </c>
      <c r="B592" s="3" t="s">
        <v>1184</v>
      </c>
      <c r="C592" s="4">
        <v>0</v>
      </c>
      <c r="D592" s="4">
        <v>5664</v>
      </c>
      <c r="E592" s="4">
        <v>5664</v>
      </c>
      <c r="F592" s="4">
        <v>0</v>
      </c>
    </row>
    <row r="593" spans="1:6" ht="12.75" customHeight="1" x14ac:dyDescent="0.2">
      <c r="A593" s="3" t="s">
        <v>1185</v>
      </c>
      <c r="B593" s="3" t="s">
        <v>1186</v>
      </c>
      <c r="C593" s="4">
        <v>0</v>
      </c>
      <c r="D593" s="4">
        <v>21744</v>
      </c>
      <c r="E593" s="4">
        <v>21744</v>
      </c>
      <c r="F593" s="4">
        <v>0</v>
      </c>
    </row>
    <row r="594" spans="1:6" ht="12.75" customHeight="1" x14ac:dyDescent="0.2">
      <c r="A594" s="3" t="s">
        <v>1187</v>
      </c>
      <c r="B594" s="3" t="s">
        <v>1188</v>
      </c>
      <c r="C594" s="4">
        <v>26961.23</v>
      </c>
      <c r="D594" s="4">
        <v>355601.4</v>
      </c>
      <c r="E594" s="4">
        <v>355601.4</v>
      </c>
      <c r="F594" s="4">
        <v>26961.23</v>
      </c>
    </row>
    <row r="595" spans="1:6" ht="12.75" customHeight="1" x14ac:dyDescent="0.2">
      <c r="A595" s="3" t="s">
        <v>1189</v>
      </c>
      <c r="B595" s="3" t="s">
        <v>1190</v>
      </c>
      <c r="C595" s="4">
        <v>2052</v>
      </c>
      <c r="D595" s="4">
        <v>9063</v>
      </c>
      <c r="E595" s="4">
        <v>7011</v>
      </c>
      <c r="F595" s="4">
        <v>0</v>
      </c>
    </row>
    <row r="596" spans="1:6" ht="12.75" customHeight="1" x14ac:dyDescent="0.2">
      <c r="A596" s="3" t="s">
        <v>1191</v>
      </c>
      <c r="B596" s="3" t="s">
        <v>1192</v>
      </c>
      <c r="C596" s="4">
        <v>9576</v>
      </c>
      <c r="D596" s="4">
        <v>83632.800000000003</v>
      </c>
      <c r="E596" s="4">
        <v>86332.800000000003</v>
      </c>
      <c r="F596" s="4">
        <v>12276</v>
      </c>
    </row>
    <row r="597" spans="1:6" ht="12.75" customHeight="1" x14ac:dyDescent="0.2">
      <c r="A597" s="3" t="s">
        <v>1193</v>
      </c>
      <c r="B597" s="3" t="s">
        <v>1194</v>
      </c>
      <c r="C597" s="4">
        <v>4104</v>
      </c>
      <c r="D597" s="4">
        <v>43185.599999999999</v>
      </c>
      <c r="E597" s="4">
        <v>39081.599999999999</v>
      </c>
      <c r="F597" s="4">
        <v>0</v>
      </c>
    </row>
    <row r="598" spans="1:6" ht="12.75" customHeight="1" x14ac:dyDescent="0.2">
      <c r="A598" s="3" t="s">
        <v>1195</v>
      </c>
      <c r="B598" s="3" t="s">
        <v>1196</v>
      </c>
      <c r="C598" s="4">
        <v>0</v>
      </c>
      <c r="D598" s="4">
        <v>57148.2</v>
      </c>
      <c r="E598" s="4">
        <v>66040.2</v>
      </c>
      <c r="F598" s="4">
        <v>8892</v>
      </c>
    </row>
    <row r="599" spans="1:6" ht="12.75" customHeight="1" x14ac:dyDescent="0.2">
      <c r="A599" s="3" t="s">
        <v>1197</v>
      </c>
      <c r="B599" s="3" t="s">
        <v>1198</v>
      </c>
      <c r="C599" s="4">
        <v>9576</v>
      </c>
      <c r="D599" s="4">
        <v>158004</v>
      </c>
      <c r="E599" s="4">
        <v>164844</v>
      </c>
      <c r="F599" s="4">
        <v>16416</v>
      </c>
    </row>
    <row r="600" spans="1:6" ht="12.75" customHeight="1" x14ac:dyDescent="0.2">
      <c r="A600" s="3" t="s">
        <v>1199</v>
      </c>
      <c r="B600" s="3" t="s">
        <v>1200</v>
      </c>
      <c r="C600" s="4">
        <v>6840</v>
      </c>
      <c r="D600" s="4">
        <v>122527.2</v>
      </c>
      <c r="E600" s="4">
        <v>121843.2</v>
      </c>
      <c r="F600" s="4">
        <v>6156</v>
      </c>
    </row>
    <row r="601" spans="1:6" ht="12.75" customHeight="1" x14ac:dyDescent="0.2">
      <c r="A601" s="3" t="s">
        <v>1201</v>
      </c>
      <c r="B601" s="3" t="s">
        <v>1202</v>
      </c>
      <c r="C601" s="4">
        <v>24624</v>
      </c>
      <c r="D601" s="4">
        <v>207274.8</v>
      </c>
      <c r="E601" s="4">
        <v>199750.8</v>
      </c>
      <c r="F601" s="4">
        <v>17100</v>
      </c>
    </row>
    <row r="602" spans="1:6" ht="12.75" customHeight="1" x14ac:dyDescent="0.2">
      <c r="A602" s="3" t="s">
        <v>1203</v>
      </c>
      <c r="B602" s="3" t="s">
        <v>1204</v>
      </c>
      <c r="C602" s="4">
        <v>0</v>
      </c>
      <c r="D602" s="4">
        <v>49248</v>
      </c>
      <c r="E602" s="4">
        <v>66348</v>
      </c>
      <c r="F602" s="4">
        <v>17100</v>
      </c>
    </row>
    <row r="603" spans="1:6" ht="12.75" customHeight="1" x14ac:dyDescent="0.2">
      <c r="A603" s="3" t="s">
        <v>1205</v>
      </c>
      <c r="B603" s="3" t="s">
        <v>1206</v>
      </c>
      <c r="C603" s="4">
        <v>0</v>
      </c>
      <c r="D603" s="4">
        <v>95418</v>
      </c>
      <c r="E603" s="4">
        <v>103626</v>
      </c>
      <c r="F603" s="4">
        <v>8208</v>
      </c>
    </row>
    <row r="604" spans="1:6" ht="12.75" customHeight="1" x14ac:dyDescent="0.2">
      <c r="A604" s="3" t="s">
        <v>1207</v>
      </c>
      <c r="B604" s="3" t="s">
        <v>1208</v>
      </c>
      <c r="C604" s="4">
        <v>2340</v>
      </c>
      <c r="D604" s="4">
        <v>0</v>
      </c>
      <c r="E604" s="4">
        <v>0</v>
      </c>
      <c r="F604" s="4">
        <v>2340</v>
      </c>
    </row>
    <row r="605" spans="1:6" ht="12.75" customHeight="1" x14ac:dyDescent="0.2">
      <c r="A605" s="3" t="s">
        <v>1209</v>
      </c>
      <c r="B605" s="3" t="s">
        <v>1210</v>
      </c>
      <c r="C605" s="4">
        <v>24624</v>
      </c>
      <c r="D605" s="4">
        <v>263271.59999999998</v>
      </c>
      <c r="E605" s="4">
        <v>261219.6</v>
      </c>
      <c r="F605" s="4">
        <v>22572</v>
      </c>
    </row>
    <row r="606" spans="1:6" ht="12.75" customHeight="1" x14ac:dyDescent="0.2">
      <c r="A606" s="3" t="s">
        <v>1211</v>
      </c>
      <c r="B606" s="3" t="s">
        <v>1212</v>
      </c>
      <c r="C606" s="4">
        <v>32832</v>
      </c>
      <c r="D606" s="4">
        <v>282435</v>
      </c>
      <c r="E606" s="4">
        <v>281409</v>
      </c>
      <c r="F606" s="4">
        <v>31806</v>
      </c>
    </row>
    <row r="607" spans="1:6" ht="12.75" customHeight="1" x14ac:dyDescent="0.2">
      <c r="A607" s="3" t="s">
        <v>1213</v>
      </c>
      <c r="B607" s="3" t="s">
        <v>1214</v>
      </c>
      <c r="C607" s="4">
        <v>19460.740000000002</v>
      </c>
      <c r="D607" s="4">
        <v>51860.74</v>
      </c>
      <c r="E607" s="4">
        <v>32400</v>
      </c>
      <c r="F607" s="4">
        <v>0</v>
      </c>
    </row>
    <row r="608" spans="1:6" ht="12.75" customHeight="1" x14ac:dyDescent="0.2">
      <c r="A608" s="3" t="s">
        <v>1215</v>
      </c>
      <c r="B608" s="3" t="s">
        <v>1216</v>
      </c>
      <c r="C608" s="4">
        <v>13480.61</v>
      </c>
      <c r="D608" s="4">
        <v>197551.39</v>
      </c>
      <c r="E608" s="4">
        <v>199477.2</v>
      </c>
      <c r="F608" s="4">
        <v>15406.42</v>
      </c>
    </row>
    <row r="609" spans="1:6" ht="12.75" customHeight="1" x14ac:dyDescent="0.2">
      <c r="A609" s="3" t="s">
        <v>1217</v>
      </c>
      <c r="B609" s="3" t="s">
        <v>1218</v>
      </c>
      <c r="C609" s="4">
        <v>0</v>
      </c>
      <c r="D609" s="4">
        <v>12312</v>
      </c>
      <c r="E609" s="4">
        <v>12312</v>
      </c>
      <c r="F609" s="4">
        <v>0</v>
      </c>
    </row>
    <row r="610" spans="1:6" ht="12.75" customHeight="1" x14ac:dyDescent="0.2">
      <c r="A610" s="3" t="s">
        <v>1219</v>
      </c>
      <c r="B610" s="3" t="s">
        <v>1220</v>
      </c>
      <c r="C610" s="4">
        <v>1295.3800000000001</v>
      </c>
      <c r="D610" s="4">
        <v>0</v>
      </c>
      <c r="E610" s="4">
        <v>0</v>
      </c>
      <c r="F610" s="4">
        <v>1295.3800000000001</v>
      </c>
    </row>
    <row r="611" spans="1:6" ht="12.75" customHeight="1" x14ac:dyDescent="0.2">
      <c r="A611" s="3" t="s">
        <v>1221</v>
      </c>
      <c r="B611" s="3" t="s">
        <v>1222</v>
      </c>
      <c r="C611" s="4">
        <v>16416</v>
      </c>
      <c r="D611" s="4">
        <v>188476.2</v>
      </c>
      <c r="E611" s="4">
        <v>198052.2</v>
      </c>
      <c r="F611" s="4">
        <v>25992</v>
      </c>
    </row>
    <row r="612" spans="1:6" ht="12.75" customHeight="1" x14ac:dyDescent="0.2">
      <c r="A612" s="3" t="s">
        <v>1223</v>
      </c>
      <c r="B612" s="3" t="s">
        <v>1224</v>
      </c>
      <c r="C612" s="4">
        <v>1283.8599999999999</v>
      </c>
      <c r="D612" s="4">
        <v>13673.86</v>
      </c>
      <c r="E612" s="4">
        <v>12390</v>
      </c>
      <c r="F612" s="4">
        <v>0</v>
      </c>
    </row>
    <row r="613" spans="1:6" ht="12.75" customHeight="1" x14ac:dyDescent="0.2">
      <c r="A613" s="3" t="s">
        <v>1225</v>
      </c>
      <c r="B613" s="3" t="s">
        <v>1226</v>
      </c>
      <c r="C613" s="4">
        <v>10260</v>
      </c>
      <c r="D613" s="4">
        <v>86000.639999999999</v>
      </c>
      <c r="E613" s="4">
        <v>90156</v>
      </c>
      <c r="F613" s="4">
        <v>14415.36</v>
      </c>
    </row>
    <row r="614" spans="1:6" ht="12.75" customHeight="1" x14ac:dyDescent="0.2">
      <c r="A614" s="3" t="s">
        <v>1227</v>
      </c>
      <c r="B614" s="3" t="s">
        <v>1228</v>
      </c>
      <c r="C614" s="4">
        <v>22572</v>
      </c>
      <c r="D614" s="4">
        <v>199317.6</v>
      </c>
      <c r="E614" s="4">
        <v>199317.6</v>
      </c>
      <c r="F614" s="4">
        <v>22572</v>
      </c>
    </row>
    <row r="615" spans="1:6" ht="12.75" customHeight="1" x14ac:dyDescent="0.2">
      <c r="A615" s="3" t="s">
        <v>1229</v>
      </c>
      <c r="B615" s="3" t="s">
        <v>1230</v>
      </c>
      <c r="C615" s="4">
        <v>40356</v>
      </c>
      <c r="D615" s="4">
        <v>316588.79999999999</v>
      </c>
      <c r="E615" s="4">
        <v>312532.8</v>
      </c>
      <c r="F615" s="4">
        <v>36300</v>
      </c>
    </row>
    <row r="616" spans="1:6" ht="12.75" customHeight="1" x14ac:dyDescent="0.2">
      <c r="A616" s="3" t="s">
        <v>1231</v>
      </c>
      <c r="B616" s="3" t="s">
        <v>1232</v>
      </c>
      <c r="C616" s="4">
        <v>6156</v>
      </c>
      <c r="D616" s="4">
        <v>41807.4</v>
      </c>
      <c r="E616" s="4">
        <v>35651.4</v>
      </c>
      <c r="F616" s="4">
        <v>0</v>
      </c>
    </row>
    <row r="617" spans="1:6" ht="12.75" customHeight="1" x14ac:dyDescent="0.2">
      <c r="A617" s="3" t="s">
        <v>1233</v>
      </c>
      <c r="B617" s="3" t="s">
        <v>1234</v>
      </c>
      <c r="C617" s="4">
        <v>2736</v>
      </c>
      <c r="D617" s="4">
        <v>171655.2</v>
      </c>
      <c r="E617" s="4">
        <v>183283.20000000001</v>
      </c>
      <c r="F617" s="4">
        <v>14364</v>
      </c>
    </row>
    <row r="618" spans="1:6" ht="12.75" customHeight="1" x14ac:dyDescent="0.2">
      <c r="A618" s="3" t="s">
        <v>1235</v>
      </c>
      <c r="B618" s="3" t="s">
        <v>1236</v>
      </c>
      <c r="C618" s="4">
        <v>1368</v>
      </c>
      <c r="D618" s="4">
        <v>17656</v>
      </c>
      <c r="E618" s="4">
        <v>16288</v>
      </c>
      <c r="F618" s="4">
        <v>0</v>
      </c>
    </row>
    <row r="619" spans="1:6" ht="12.75" customHeight="1" x14ac:dyDescent="0.2">
      <c r="A619" s="3" t="s">
        <v>1237</v>
      </c>
      <c r="B619" s="3" t="s">
        <v>1238</v>
      </c>
      <c r="C619" s="4">
        <v>2567.7199999999998</v>
      </c>
      <c r="D619" s="4">
        <v>26808.91</v>
      </c>
      <c r="E619" s="4">
        <v>35796</v>
      </c>
      <c r="F619" s="4">
        <v>11554.81</v>
      </c>
    </row>
    <row r="620" spans="1:6" ht="12.75" customHeight="1" x14ac:dyDescent="0.2">
      <c r="A620" s="3" t="s">
        <v>1239</v>
      </c>
      <c r="B620" s="3" t="s">
        <v>1240</v>
      </c>
      <c r="C620" s="4">
        <v>12196.75</v>
      </c>
      <c r="D620" s="4">
        <v>108624.67</v>
      </c>
      <c r="E620" s="4">
        <v>103489.2</v>
      </c>
      <c r="F620" s="4">
        <v>7061.28</v>
      </c>
    </row>
    <row r="621" spans="1:6" ht="12.75" customHeight="1" x14ac:dyDescent="0.2">
      <c r="A621" s="3" t="s">
        <v>1241</v>
      </c>
      <c r="B621" s="3" t="s">
        <v>1242</v>
      </c>
      <c r="C621" s="4">
        <v>0</v>
      </c>
      <c r="D621" s="4">
        <v>9312.66</v>
      </c>
      <c r="E621" s="4">
        <v>15732</v>
      </c>
      <c r="F621" s="4">
        <v>6419.34</v>
      </c>
    </row>
    <row r="622" spans="1:6" ht="12.75" customHeight="1" x14ac:dyDescent="0.2">
      <c r="A622" s="3" t="s">
        <v>1243</v>
      </c>
      <c r="B622" s="3" t="s">
        <v>1244</v>
      </c>
      <c r="C622" s="4">
        <v>4315.6000000000004</v>
      </c>
      <c r="D622" s="4">
        <v>56100.47</v>
      </c>
      <c r="E622" s="4">
        <v>56100.480000000003</v>
      </c>
      <c r="F622" s="4">
        <v>4315.6099999999997</v>
      </c>
    </row>
    <row r="623" spans="1:6" ht="12.75" customHeight="1" x14ac:dyDescent="0.2">
      <c r="A623" s="3" t="s">
        <v>1245</v>
      </c>
      <c r="B623" s="3" t="s">
        <v>1246</v>
      </c>
      <c r="C623" s="4">
        <v>4863.32</v>
      </c>
      <c r="D623" s="4">
        <v>56188.36</v>
      </c>
      <c r="E623" s="4">
        <v>55640.639999999999</v>
      </c>
      <c r="F623" s="4">
        <v>4315.6000000000004</v>
      </c>
    </row>
    <row r="624" spans="1:6" ht="12.75" customHeight="1" x14ac:dyDescent="0.2">
      <c r="A624" s="3" t="s">
        <v>1247</v>
      </c>
      <c r="B624" s="3" t="s">
        <v>1248</v>
      </c>
      <c r="C624" s="4">
        <v>4315.6000000000004</v>
      </c>
      <c r="D624" s="4">
        <v>55668.92</v>
      </c>
      <c r="E624" s="4">
        <v>56100.480000000003</v>
      </c>
      <c r="F624" s="4">
        <v>4747.16</v>
      </c>
    </row>
    <row r="625" spans="1:6" ht="12.75" customHeight="1" x14ac:dyDescent="0.2">
      <c r="A625" s="3" t="s">
        <v>1249</v>
      </c>
      <c r="B625" s="3" t="s">
        <v>1250</v>
      </c>
      <c r="C625" s="4">
        <v>21204</v>
      </c>
      <c r="D625" s="4">
        <v>206533.8</v>
      </c>
      <c r="E625" s="4">
        <v>205849.8</v>
      </c>
      <c r="F625" s="4">
        <v>20520</v>
      </c>
    </row>
    <row r="626" spans="1:6" ht="12.75" customHeight="1" x14ac:dyDescent="0.2">
      <c r="A626" s="3" t="s">
        <v>1251</v>
      </c>
      <c r="B626" s="3" t="s">
        <v>1252</v>
      </c>
      <c r="C626" s="4">
        <v>14364</v>
      </c>
      <c r="D626" s="4">
        <v>125445.6</v>
      </c>
      <c r="E626" s="4">
        <v>111081.60000000001</v>
      </c>
      <c r="F626" s="4">
        <v>0</v>
      </c>
    </row>
    <row r="627" spans="1:6" ht="12.75" customHeight="1" x14ac:dyDescent="0.2">
      <c r="A627" s="3" t="s">
        <v>1253</v>
      </c>
      <c r="B627" s="3" t="s">
        <v>1254</v>
      </c>
      <c r="C627" s="4">
        <v>11628</v>
      </c>
      <c r="D627" s="4">
        <v>288862.8</v>
      </c>
      <c r="E627" s="4">
        <v>310774.8</v>
      </c>
      <c r="F627" s="4">
        <v>33540</v>
      </c>
    </row>
    <row r="628" spans="1:6" ht="12.75" customHeight="1" x14ac:dyDescent="0.2">
      <c r="A628" s="3" t="s">
        <v>1255</v>
      </c>
      <c r="B628" s="3" t="s">
        <v>1256</v>
      </c>
      <c r="C628" s="4">
        <v>0</v>
      </c>
      <c r="D628" s="4">
        <v>4956</v>
      </c>
      <c r="E628" s="4">
        <v>4956</v>
      </c>
      <c r="F628" s="4">
        <v>0</v>
      </c>
    </row>
    <row r="629" spans="1:6" ht="12.75" customHeight="1" x14ac:dyDescent="0.2">
      <c r="A629" s="3" t="s">
        <v>1257</v>
      </c>
      <c r="B629" s="3" t="s">
        <v>1258</v>
      </c>
      <c r="C629" s="4">
        <v>0</v>
      </c>
      <c r="D629" s="4">
        <v>2572</v>
      </c>
      <c r="E629" s="4">
        <v>2572</v>
      </c>
      <c r="F629" s="4">
        <v>0</v>
      </c>
    </row>
    <row r="630" spans="1:6" ht="12.75" customHeight="1" x14ac:dyDescent="0.2">
      <c r="A630" s="3" t="s">
        <v>1259</v>
      </c>
      <c r="B630" s="3" t="s">
        <v>1260</v>
      </c>
      <c r="C630" s="4">
        <v>13680</v>
      </c>
      <c r="D630" s="4">
        <v>187689.60000000001</v>
      </c>
      <c r="E630" s="4">
        <v>187689.60000000001</v>
      </c>
      <c r="F630" s="4">
        <v>13680</v>
      </c>
    </row>
    <row r="631" spans="1:6" ht="12.75" customHeight="1" x14ac:dyDescent="0.2">
      <c r="A631" s="3" t="s">
        <v>1261</v>
      </c>
      <c r="B631" s="3" t="s">
        <v>1262</v>
      </c>
      <c r="C631" s="4">
        <v>3420</v>
      </c>
      <c r="D631" s="4">
        <v>31293</v>
      </c>
      <c r="E631" s="4">
        <v>27873</v>
      </c>
      <c r="F631" s="4">
        <v>0</v>
      </c>
    </row>
    <row r="632" spans="1:6" ht="12.75" customHeight="1" x14ac:dyDescent="0.2">
      <c r="A632" s="3" t="s">
        <v>1263</v>
      </c>
      <c r="B632" s="3" t="s">
        <v>1264</v>
      </c>
      <c r="C632" s="4">
        <v>6156</v>
      </c>
      <c r="D632" s="4">
        <v>16776</v>
      </c>
      <c r="E632" s="4">
        <v>10620</v>
      </c>
      <c r="F632" s="4">
        <v>0</v>
      </c>
    </row>
    <row r="633" spans="1:6" ht="12.75" customHeight="1" x14ac:dyDescent="0.2">
      <c r="A633" s="3" t="s">
        <v>1265</v>
      </c>
      <c r="B633" s="3" t="s">
        <v>1266</v>
      </c>
      <c r="C633" s="4">
        <v>6840</v>
      </c>
      <c r="D633" s="4">
        <v>91827</v>
      </c>
      <c r="E633" s="4">
        <v>93879</v>
      </c>
      <c r="F633" s="4">
        <v>8892</v>
      </c>
    </row>
    <row r="634" spans="1:6" ht="12.75" customHeight="1" x14ac:dyDescent="0.2">
      <c r="A634" s="3" t="s">
        <v>1267</v>
      </c>
      <c r="B634" s="3" t="s">
        <v>1268</v>
      </c>
      <c r="C634" s="4">
        <v>14022</v>
      </c>
      <c r="D634" s="4">
        <v>101083.8</v>
      </c>
      <c r="E634" s="4">
        <v>95557.8</v>
      </c>
      <c r="F634" s="4">
        <v>8496</v>
      </c>
    </row>
    <row r="635" spans="1:6" ht="12.75" customHeight="1" x14ac:dyDescent="0.2">
      <c r="A635" s="3" t="s">
        <v>1269</v>
      </c>
      <c r="B635" s="3" t="s">
        <v>1270</v>
      </c>
      <c r="C635" s="4">
        <v>5472</v>
      </c>
      <c r="D635" s="4">
        <v>57684</v>
      </c>
      <c r="E635" s="4">
        <v>57456</v>
      </c>
      <c r="F635" s="4">
        <v>5244</v>
      </c>
    </row>
    <row r="636" spans="1:6" ht="12.75" customHeight="1" x14ac:dyDescent="0.2">
      <c r="A636" s="3" t="s">
        <v>1271</v>
      </c>
      <c r="B636" s="3" t="s">
        <v>1272</v>
      </c>
      <c r="C636" s="4">
        <v>3209.67</v>
      </c>
      <c r="D636" s="4">
        <v>146129.57999999999</v>
      </c>
      <c r="E636" s="4">
        <v>163428.01</v>
      </c>
      <c r="F636" s="4">
        <v>20508.099999999999</v>
      </c>
    </row>
    <row r="637" spans="1:6" ht="12.75" customHeight="1" x14ac:dyDescent="0.2">
      <c r="A637" s="3" t="s">
        <v>1273</v>
      </c>
      <c r="B637" s="3" t="s">
        <v>1274</v>
      </c>
      <c r="C637" s="4">
        <v>2736</v>
      </c>
      <c r="D637" s="4">
        <v>124685.4</v>
      </c>
      <c r="E637" s="4">
        <v>128789.4</v>
      </c>
      <c r="F637" s="4">
        <v>6840</v>
      </c>
    </row>
    <row r="638" spans="1:6" ht="12.75" customHeight="1" x14ac:dyDescent="0.2">
      <c r="A638" s="3" t="s">
        <v>1275</v>
      </c>
      <c r="B638" s="3" t="s">
        <v>1276</v>
      </c>
      <c r="C638" s="4">
        <v>6840</v>
      </c>
      <c r="D638" s="4">
        <v>34287</v>
      </c>
      <c r="E638" s="4">
        <v>27447</v>
      </c>
      <c r="F638" s="4">
        <v>0</v>
      </c>
    </row>
    <row r="639" spans="1:6" ht="12.75" customHeight="1" x14ac:dyDescent="0.2">
      <c r="A639" s="3" t="s">
        <v>1277</v>
      </c>
      <c r="B639" s="3" t="s">
        <v>1278</v>
      </c>
      <c r="C639" s="4">
        <v>2052</v>
      </c>
      <c r="D639" s="4">
        <v>16626.400000000001</v>
      </c>
      <c r="E639" s="4">
        <v>14574.4</v>
      </c>
      <c r="F639" s="4">
        <v>0</v>
      </c>
    </row>
    <row r="640" spans="1:6" ht="12.75" customHeight="1" x14ac:dyDescent="0.2">
      <c r="A640" s="3" t="s">
        <v>1279</v>
      </c>
      <c r="B640" s="3" t="s">
        <v>1280</v>
      </c>
      <c r="C640" s="4">
        <v>0</v>
      </c>
      <c r="D640" s="4">
        <v>45144.01</v>
      </c>
      <c r="E640" s="4">
        <v>45144.01</v>
      </c>
      <c r="F640" s="4">
        <v>0</v>
      </c>
    </row>
    <row r="641" spans="1:6" ht="12.75" customHeight="1" x14ac:dyDescent="0.2">
      <c r="A641" s="3" t="s">
        <v>1281</v>
      </c>
      <c r="B641" s="3" t="s">
        <v>1282</v>
      </c>
      <c r="C641" s="4">
        <v>1283.8699999999999</v>
      </c>
      <c r="D641" s="4">
        <v>2651.87</v>
      </c>
      <c r="E641" s="4">
        <v>1368</v>
      </c>
      <c r="F641" s="4">
        <v>0</v>
      </c>
    </row>
    <row r="642" spans="1:6" ht="12.75" customHeight="1" x14ac:dyDescent="0.2">
      <c r="A642" s="3" t="s">
        <v>1283</v>
      </c>
      <c r="B642" s="3" t="s">
        <v>1284</v>
      </c>
      <c r="C642" s="4">
        <v>0</v>
      </c>
      <c r="D642" s="4">
        <v>8892</v>
      </c>
      <c r="E642" s="4">
        <v>11628</v>
      </c>
      <c r="F642" s="4">
        <v>2736</v>
      </c>
    </row>
    <row r="643" spans="1:6" ht="12.75" customHeight="1" x14ac:dyDescent="0.2">
      <c r="A643" s="3" t="s">
        <v>1285</v>
      </c>
      <c r="B643" s="3" t="s">
        <v>1286</v>
      </c>
      <c r="C643" s="4">
        <v>17263.8</v>
      </c>
      <c r="D643" s="4">
        <v>28581.18</v>
      </c>
      <c r="E643" s="4">
        <v>11317.38</v>
      </c>
      <c r="F643" s="4">
        <v>0</v>
      </c>
    </row>
    <row r="644" spans="1:6" ht="12.75" customHeight="1" x14ac:dyDescent="0.2">
      <c r="A644" s="3" t="s">
        <v>1287</v>
      </c>
      <c r="B644" s="3" t="s">
        <v>1288</v>
      </c>
      <c r="C644" s="4">
        <v>5472</v>
      </c>
      <c r="D644" s="4">
        <v>60192</v>
      </c>
      <c r="E644" s="4">
        <v>54720</v>
      </c>
      <c r="F644" s="4">
        <v>0</v>
      </c>
    </row>
    <row r="645" spans="1:6" ht="12.75" customHeight="1" x14ac:dyDescent="0.2">
      <c r="A645" s="3" t="s">
        <v>1289</v>
      </c>
      <c r="B645" s="3" t="s">
        <v>1290</v>
      </c>
      <c r="C645" s="4">
        <v>5472</v>
      </c>
      <c r="D645" s="4">
        <v>8208</v>
      </c>
      <c r="E645" s="4">
        <v>2736</v>
      </c>
      <c r="F645" s="4">
        <v>0</v>
      </c>
    </row>
    <row r="646" spans="1:6" ht="12.75" customHeight="1" x14ac:dyDescent="0.2">
      <c r="A646" s="3" t="s">
        <v>1291</v>
      </c>
      <c r="B646" s="3" t="s">
        <v>1292</v>
      </c>
      <c r="C646" s="4">
        <v>5777.4</v>
      </c>
      <c r="D646" s="4">
        <v>9881.4</v>
      </c>
      <c r="E646" s="4">
        <v>4104</v>
      </c>
      <c r="F646" s="4">
        <v>0</v>
      </c>
    </row>
    <row r="647" spans="1:6" ht="12.75" customHeight="1" x14ac:dyDescent="0.2">
      <c r="A647" s="3" t="s">
        <v>1293</v>
      </c>
      <c r="B647" s="3" t="s">
        <v>1294</v>
      </c>
      <c r="C647" s="4">
        <v>4104</v>
      </c>
      <c r="D647" s="4">
        <v>63589.2</v>
      </c>
      <c r="E647" s="4">
        <v>59485.2</v>
      </c>
      <c r="F647" s="4">
        <v>0</v>
      </c>
    </row>
    <row r="648" spans="1:6" ht="12.75" customHeight="1" x14ac:dyDescent="0.2">
      <c r="A648" s="3" t="s">
        <v>1295</v>
      </c>
      <c r="B648" s="3" t="s">
        <v>1296</v>
      </c>
      <c r="C648" s="4">
        <v>0</v>
      </c>
      <c r="D648" s="4">
        <v>684</v>
      </c>
      <c r="E648" s="4">
        <v>684</v>
      </c>
      <c r="F648" s="4">
        <v>0</v>
      </c>
    </row>
    <row r="649" spans="1:6" ht="12.75" customHeight="1" x14ac:dyDescent="0.2">
      <c r="A649" s="3" t="s">
        <v>1297</v>
      </c>
      <c r="B649" s="3" t="s">
        <v>1298</v>
      </c>
      <c r="C649" s="4">
        <v>0</v>
      </c>
      <c r="D649" s="4">
        <v>86257.2</v>
      </c>
      <c r="E649" s="4">
        <v>108877.2</v>
      </c>
      <c r="F649" s="4">
        <v>22620</v>
      </c>
    </row>
    <row r="650" spans="1:6" ht="12.75" customHeight="1" x14ac:dyDescent="0.2">
      <c r="A650" s="3" t="s">
        <v>1299</v>
      </c>
      <c r="B650" s="3" t="s">
        <v>1300</v>
      </c>
      <c r="C650" s="4">
        <v>0</v>
      </c>
      <c r="D650" s="4">
        <v>44870.400000000001</v>
      </c>
      <c r="E650" s="4">
        <v>53078.400000000001</v>
      </c>
      <c r="F650" s="4">
        <v>8208</v>
      </c>
    </row>
    <row r="651" spans="1:6" ht="12.75" customHeight="1" x14ac:dyDescent="0.2">
      <c r="A651" s="3" t="s">
        <v>1301</v>
      </c>
      <c r="B651" s="3" t="s">
        <v>1302</v>
      </c>
      <c r="C651" s="4">
        <v>0</v>
      </c>
      <c r="D651" s="4">
        <v>18924</v>
      </c>
      <c r="E651" s="4">
        <v>20976</v>
      </c>
      <c r="F651" s="4">
        <v>2052</v>
      </c>
    </row>
    <row r="652" spans="1:6" ht="12.75" customHeight="1" x14ac:dyDescent="0.2">
      <c r="A652" s="3" t="s">
        <v>1303</v>
      </c>
      <c r="B652" s="3" t="s">
        <v>1304</v>
      </c>
      <c r="C652" s="4">
        <v>7524</v>
      </c>
      <c r="D652" s="4">
        <v>57756</v>
      </c>
      <c r="E652" s="4">
        <v>50232</v>
      </c>
      <c r="F652" s="4">
        <v>0</v>
      </c>
    </row>
    <row r="653" spans="1:6" ht="12.75" customHeight="1" x14ac:dyDescent="0.2">
      <c r="A653" s="3" t="s">
        <v>1305</v>
      </c>
      <c r="B653" s="3" t="s">
        <v>1306</v>
      </c>
      <c r="C653" s="4">
        <v>25992</v>
      </c>
      <c r="D653" s="4">
        <v>235364.4</v>
      </c>
      <c r="E653" s="4">
        <v>229892.4</v>
      </c>
      <c r="F653" s="4">
        <v>20520</v>
      </c>
    </row>
    <row r="654" spans="1:6" ht="12.75" customHeight="1" x14ac:dyDescent="0.2">
      <c r="A654" s="3" t="s">
        <v>1307</v>
      </c>
      <c r="B654" s="3" t="s">
        <v>1308</v>
      </c>
      <c r="C654" s="4">
        <v>0</v>
      </c>
      <c r="D654" s="4">
        <v>68297.399999999994</v>
      </c>
      <c r="E654" s="4">
        <v>75821.399999999994</v>
      </c>
      <c r="F654" s="4">
        <v>7524</v>
      </c>
    </row>
    <row r="655" spans="1:6" ht="12.75" customHeight="1" x14ac:dyDescent="0.2">
      <c r="A655" s="3" t="s">
        <v>1309</v>
      </c>
      <c r="B655" s="3" t="s">
        <v>1310</v>
      </c>
      <c r="C655" s="4">
        <v>10260</v>
      </c>
      <c r="D655" s="4">
        <v>152685.6</v>
      </c>
      <c r="E655" s="4">
        <v>157305.60000000001</v>
      </c>
      <c r="F655" s="4">
        <v>14880</v>
      </c>
    </row>
    <row r="656" spans="1:6" ht="12.75" customHeight="1" x14ac:dyDescent="0.2">
      <c r="A656" s="3" t="s">
        <v>1311</v>
      </c>
      <c r="B656" s="3" t="s">
        <v>1312</v>
      </c>
      <c r="C656" s="4">
        <v>0</v>
      </c>
      <c r="D656" s="4">
        <v>125719.2</v>
      </c>
      <c r="E656" s="4">
        <v>141223.20000000001</v>
      </c>
      <c r="F656" s="4">
        <v>15504</v>
      </c>
    </row>
    <row r="657" spans="1:6" ht="12.75" customHeight="1" x14ac:dyDescent="0.2">
      <c r="A657" s="3" t="s">
        <v>1313</v>
      </c>
      <c r="B657" s="3" t="s">
        <v>1314</v>
      </c>
      <c r="C657" s="4">
        <v>0</v>
      </c>
      <c r="D657" s="4">
        <v>54993.599999999999</v>
      </c>
      <c r="E657" s="4">
        <v>55677.599999999999</v>
      </c>
      <c r="F657" s="4">
        <v>684</v>
      </c>
    </row>
    <row r="658" spans="1:6" ht="12.75" customHeight="1" x14ac:dyDescent="0.2">
      <c r="A658" s="3" t="s">
        <v>1315</v>
      </c>
      <c r="B658" s="3" t="s">
        <v>1316</v>
      </c>
      <c r="C658" s="4">
        <v>0</v>
      </c>
      <c r="D658" s="4">
        <v>684</v>
      </c>
      <c r="E658" s="4">
        <v>684</v>
      </c>
      <c r="F658" s="4">
        <v>0</v>
      </c>
    </row>
    <row r="659" spans="1:6" ht="12.75" customHeight="1" x14ac:dyDescent="0.2">
      <c r="A659" s="3" t="s">
        <v>1317</v>
      </c>
      <c r="B659" s="3" t="s">
        <v>1318</v>
      </c>
      <c r="C659" s="4">
        <v>5777.41</v>
      </c>
      <c r="D659" s="4">
        <v>109392.01</v>
      </c>
      <c r="E659" s="4">
        <v>103614.6</v>
      </c>
      <c r="F659" s="4">
        <v>0</v>
      </c>
    </row>
    <row r="660" spans="1:6" ht="12.75" customHeight="1" x14ac:dyDescent="0.2">
      <c r="A660" s="3" t="s">
        <v>1319</v>
      </c>
      <c r="B660" s="3" t="s">
        <v>1320</v>
      </c>
      <c r="C660" s="4">
        <v>684</v>
      </c>
      <c r="D660" s="4">
        <v>6240</v>
      </c>
      <c r="E660" s="4">
        <v>5556</v>
      </c>
      <c r="F660" s="4">
        <v>0</v>
      </c>
    </row>
    <row r="661" spans="1:6" ht="12.75" customHeight="1" x14ac:dyDescent="0.2">
      <c r="A661" s="3" t="s">
        <v>1321</v>
      </c>
      <c r="B661" s="3" t="s">
        <v>1322</v>
      </c>
      <c r="C661" s="4">
        <v>14122.56</v>
      </c>
      <c r="D661" s="4">
        <v>114235.89</v>
      </c>
      <c r="E661" s="4">
        <v>114877.82</v>
      </c>
      <c r="F661" s="4">
        <v>14764.49</v>
      </c>
    </row>
    <row r="662" spans="1:6" ht="12.75" customHeight="1" x14ac:dyDescent="0.2">
      <c r="A662" s="3" t="s">
        <v>1323</v>
      </c>
      <c r="B662" s="3" t="s">
        <v>1324</v>
      </c>
      <c r="C662" s="4">
        <v>3209.67</v>
      </c>
      <c r="D662" s="4">
        <v>5945.67</v>
      </c>
      <c r="E662" s="4">
        <v>2736</v>
      </c>
      <c r="F662" s="4">
        <v>0</v>
      </c>
    </row>
    <row r="663" spans="1:6" ht="12.75" customHeight="1" x14ac:dyDescent="0.2">
      <c r="A663" s="3" t="s">
        <v>1325</v>
      </c>
      <c r="B663" s="3" t="s">
        <v>1326</v>
      </c>
      <c r="C663" s="4">
        <v>0</v>
      </c>
      <c r="D663" s="4">
        <v>1368</v>
      </c>
      <c r="E663" s="4">
        <v>1368</v>
      </c>
      <c r="F663" s="4">
        <v>0</v>
      </c>
    </row>
    <row r="664" spans="1:6" ht="12.75" customHeight="1" x14ac:dyDescent="0.2">
      <c r="A664" s="3" t="s">
        <v>1327</v>
      </c>
      <c r="B664" s="3" t="s">
        <v>1328</v>
      </c>
      <c r="C664" s="4">
        <v>4104</v>
      </c>
      <c r="D664" s="4">
        <v>53557.2</v>
      </c>
      <c r="E664" s="4">
        <v>54241.2</v>
      </c>
      <c r="F664" s="4">
        <v>4788</v>
      </c>
    </row>
    <row r="665" spans="1:6" ht="12.75" customHeight="1" x14ac:dyDescent="0.2">
      <c r="A665" s="3" t="s">
        <v>1329</v>
      </c>
      <c r="B665" s="3" t="s">
        <v>1330</v>
      </c>
      <c r="C665" s="4">
        <v>0</v>
      </c>
      <c r="D665" s="4">
        <v>143617.20000000001</v>
      </c>
      <c r="E665" s="4">
        <v>158665.20000000001</v>
      </c>
      <c r="F665" s="4">
        <v>15048</v>
      </c>
    </row>
    <row r="666" spans="1:6" ht="12.75" customHeight="1" x14ac:dyDescent="0.2">
      <c r="A666" s="3" t="s">
        <v>1331</v>
      </c>
      <c r="B666" s="3" t="s">
        <v>1332</v>
      </c>
      <c r="C666" s="4">
        <v>1368</v>
      </c>
      <c r="D666" s="4">
        <v>4788</v>
      </c>
      <c r="E666" s="4">
        <v>3420</v>
      </c>
      <c r="F666" s="4">
        <v>0</v>
      </c>
    </row>
    <row r="667" spans="1:6" ht="12.75" customHeight="1" x14ac:dyDescent="0.2">
      <c r="A667" s="3" t="s">
        <v>1333</v>
      </c>
      <c r="B667" s="3" t="s">
        <v>1334</v>
      </c>
      <c r="C667" s="4">
        <v>0</v>
      </c>
      <c r="D667" s="4">
        <v>9576</v>
      </c>
      <c r="E667" s="4">
        <v>9576</v>
      </c>
      <c r="F667" s="4">
        <v>0</v>
      </c>
    </row>
    <row r="668" spans="1:6" ht="12.75" customHeight="1" x14ac:dyDescent="0.2">
      <c r="A668" s="3" t="s">
        <v>1335</v>
      </c>
      <c r="B668" s="3" t="s">
        <v>1336</v>
      </c>
      <c r="C668" s="4">
        <v>0</v>
      </c>
      <c r="D668" s="4">
        <v>684</v>
      </c>
      <c r="E668" s="4">
        <v>684</v>
      </c>
      <c r="F668" s="4">
        <v>0</v>
      </c>
    </row>
    <row r="669" spans="1:6" ht="12.75" customHeight="1" x14ac:dyDescent="0.2">
      <c r="A669" s="3" t="s">
        <v>1337</v>
      </c>
      <c r="B669" s="3" t="s">
        <v>1338</v>
      </c>
      <c r="C669" s="4">
        <v>684</v>
      </c>
      <c r="D669" s="4">
        <v>34428</v>
      </c>
      <c r="E669" s="4">
        <v>34200</v>
      </c>
      <c r="F669" s="4">
        <v>456</v>
      </c>
    </row>
    <row r="670" spans="1:6" ht="12.75" customHeight="1" x14ac:dyDescent="0.2">
      <c r="A670" s="3" t="s">
        <v>1339</v>
      </c>
      <c r="B670" s="3" t="s">
        <v>1340</v>
      </c>
      <c r="C670" s="4">
        <v>2567.7199999999998</v>
      </c>
      <c r="D670" s="4">
        <v>26857.35</v>
      </c>
      <c r="E670" s="4">
        <v>25010.400000000001</v>
      </c>
      <c r="F670" s="4">
        <v>720.77</v>
      </c>
    </row>
    <row r="671" spans="1:6" ht="12.75" customHeight="1" x14ac:dyDescent="0.2">
      <c r="A671" s="3" t="s">
        <v>1341</v>
      </c>
      <c r="B671" s="3" t="s">
        <v>1342</v>
      </c>
      <c r="C671" s="4">
        <v>1368</v>
      </c>
      <c r="D671" s="4">
        <v>34928.400000000001</v>
      </c>
      <c r="E671" s="4">
        <v>33560.400000000001</v>
      </c>
      <c r="F671" s="4">
        <v>0</v>
      </c>
    </row>
    <row r="672" spans="1:6" ht="12.75" customHeight="1" x14ac:dyDescent="0.2">
      <c r="A672" s="3" t="s">
        <v>1343</v>
      </c>
      <c r="B672" s="3" t="s">
        <v>1344</v>
      </c>
      <c r="C672" s="4">
        <v>0</v>
      </c>
      <c r="D672" s="4">
        <v>684</v>
      </c>
      <c r="E672" s="4">
        <v>684</v>
      </c>
      <c r="F672" s="4">
        <v>0</v>
      </c>
    </row>
    <row r="673" spans="1:6" ht="12.75" customHeight="1" x14ac:dyDescent="0.2">
      <c r="A673" s="3" t="s">
        <v>1345</v>
      </c>
      <c r="B673" s="3" t="s">
        <v>1346</v>
      </c>
      <c r="C673" s="4">
        <v>6156</v>
      </c>
      <c r="D673" s="4">
        <v>10944</v>
      </c>
      <c r="E673" s="4">
        <v>4788</v>
      </c>
      <c r="F673" s="4">
        <v>0</v>
      </c>
    </row>
    <row r="674" spans="1:6" ht="12.75" customHeight="1" x14ac:dyDescent="0.2">
      <c r="A674" s="3" t="s">
        <v>1347</v>
      </c>
      <c r="B674" s="3" t="s">
        <v>1348</v>
      </c>
      <c r="C674" s="4">
        <v>9576</v>
      </c>
      <c r="D674" s="4">
        <v>42243.6</v>
      </c>
      <c r="E674" s="4">
        <v>32667.599999999999</v>
      </c>
      <c r="F674" s="4">
        <v>0</v>
      </c>
    </row>
    <row r="675" spans="1:6" ht="12.75" customHeight="1" x14ac:dyDescent="0.2">
      <c r="A675" s="3" t="s">
        <v>1349</v>
      </c>
      <c r="B675" s="3" t="s">
        <v>1350</v>
      </c>
      <c r="C675" s="4">
        <v>10944</v>
      </c>
      <c r="D675" s="4">
        <v>53010</v>
      </c>
      <c r="E675" s="4">
        <v>48222</v>
      </c>
      <c r="F675" s="4">
        <v>6156</v>
      </c>
    </row>
    <row r="676" spans="1:6" ht="12.75" customHeight="1" x14ac:dyDescent="0.2">
      <c r="A676" s="3" t="s">
        <v>1351</v>
      </c>
      <c r="B676" s="3" t="s">
        <v>1352</v>
      </c>
      <c r="C676" s="4">
        <v>8208</v>
      </c>
      <c r="D676" s="4">
        <v>28834.799999999999</v>
      </c>
      <c r="E676" s="4">
        <v>26770.799999999999</v>
      </c>
      <c r="F676" s="4">
        <v>6144</v>
      </c>
    </row>
    <row r="677" spans="1:6" ht="12.75" customHeight="1" x14ac:dyDescent="0.2">
      <c r="A677" s="3" t="s">
        <v>1353</v>
      </c>
      <c r="B677" s="3" t="s">
        <v>1354</v>
      </c>
      <c r="C677" s="4">
        <v>12740</v>
      </c>
      <c r="D677" s="4">
        <v>81315</v>
      </c>
      <c r="E677" s="4">
        <v>68575</v>
      </c>
      <c r="F677" s="4">
        <v>0</v>
      </c>
    </row>
    <row r="678" spans="1:6" ht="12.75" customHeight="1" x14ac:dyDescent="0.2">
      <c r="A678" s="3" t="s">
        <v>1355</v>
      </c>
      <c r="B678" s="3" t="s">
        <v>1356</v>
      </c>
      <c r="C678" s="4">
        <v>0</v>
      </c>
      <c r="D678" s="4">
        <v>4104</v>
      </c>
      <c r="E678" s="4">
        <v>4104</v>
      </c>
      <c r="F678" s="4">
        <v>0</v>
      </c>
    </row>
    <row r="679" spans="1:6" ht="12.75" customHeight="1" x14ac:dyDescent="0.2">
      <c r="A679" s="3" t="s">
        <v>1357</v>
      </c>
      <c r="B679" s="3" t="s">
        <v>1358</v>
      </c>
      <c r="C679" s="4">
        <v>30780</v>
      </c>
      <c r="D679" s="4">
        <v>159645.6</v>
      </c>
      <c r="E679" s="4">
        <v>159645.6</v>
      </c>
      <c r="F679" s="4">
        <v>30780</v>
      </c>
    </row>
    <row r="680" spans="1:6" ht="12.75" customHeight="1" x14ac:dyDescent="0.2">
      <c r="A680" s="3" t="s">
        <v>1359</v>
      </c>
      <c r="B680" s="3" t="s">
        <v>1360</v>
      </c>
      <c r="C680" s="4">
        <v>46512</v>
      </c>
      <c r="D680" s="4">
        <v>138510</v>
      </c>
      <c r="E680" s="4">
        <v>91998</v>
      </c>
      <c r="F680" s="4">
        <v>0</v>
      </c>
    </row>
    <row r="681" spans="1:6" ht="12.75" customHeight="1" x14ac:dyDescent="0.2">
      <c r="A681" s="3" t="s">
        <v>1361</v>
      </c>
      <c r="B681" s="3" t="s">
        <v>1362</v>
      </c>
      <c r="C681" s="4">
        <v>4493.53</v>
      </c>
      <c r="D681" s="4">
        <v>14069.53</v>
      </c>
      <c r="E681" s="4">
        <v>9576</v>
      </c>
      <c r="F681" s="4">
        <v>0</v>
      </c>
    </row>
    <row r="682" spans="1:6" ht="12.75" customHeight="1" x14ac:dyDescent="0.2">
      <c r="A682" s="3" t="s">
        <v>1363</v>
      </c>
      <c r="B682" s="3" t="s">
        <v>1364</v>
      </c>
      <c r="C682" s="4">
        <v>20520</v>
      </c>
      <c r="D682" s="4">
        <v>69597</v>
      </c>
      <c r="E682" s="4">
        <v>56601</v>
      </c>
      <c r="F682" s="4">
        <v>7524</v>
      </c>
    </row>
    <row r="683" spans="1:6" ht="12.75" customHeight="1" x14ac:dyDescent="0.2">
      <c r="A683" s="3" t="s">
        <v>1365</v>
      </c>
      <c r="B683" s="3" t="s">
        <v>1366</v>
      </c>
      <c r="C683" s="4">
        <v>21204</v>
      </c>
      <c r="D683" s="4">
        <v>136738.20000000001</v>
      </c>
      <c r="E683" s="4">
        <v>131950.20000000001</v>
      </c>
      <c r="F683" s="4">
        <v>16416</v>
      </c>
    </row>
    <row r="684" spans="1:6" ht="12.75" customHeight="1" x14ac:dyDescent="0.2">
      <c r="A684" s="3" t="s">
        <v>1367</v>
      </c>
      <c r="B684" s="3" t="s">
        <v>1368</v>
      </c>
      <c r="C684" s="4">
        <v>0</v>
      </c>
      <c r="D684" s="4">
        <v>4104</v>
      </c>
      <c r="E684" s="4">
        <v>4104</v>
      </c>
      <c r="F684" s="4">
        <v>0</v>
      </c>
    </row>
    <row r="685" spans="1:6" ht="12.75" customHeight="1" x14ac:dyDescent="0.2">
      <c r="A685" s="3" t="s">
        <v>1369</v>
      </c>
      <c r="B685" s="3" t="s">
        <v>1370</v>
      </c>
      <c r="C685" s="4">
        <v>15048</v>
      </c>
      <c r="D685" s="4">
        <v>65892</v>
      </c>
      <c r="E685" s="4">
        <v>50844</v>
      </c>
      <c r="F685" s="4">
        <v>0</v>
      </c>
    </row>
    <row r="686" spans="1:6" ht="12.75" customHeight="1" x14ac:dyDescent="0.2">
      <c r="A686" s="3" t="s">
        <v>1371</v>
      </c>
      <c r="B686" s="3" t="s">
        <v>1372</v>
      </c>
      <c r="C686" s="4">
        <v>17100</v>
      </c>
      <c r="D686" s="4">
        <v>158653.79999999999</v>
      </c>
      <c r="E686" s="4">
        <v>157969.79999999999</v>
      </c>
      <c r="F686" s="4">
        <v>16416</v>
      </c>
    </row>
    <row r="687" spans="1:6" ht="12.75" customHeight="1" x14ac:dyDescent="0.2">
      <c r="A687" s="3" t="s">
        <v>1373</v>
      </c>
      <c r="B687" s="3" t="s">
        <v>1374</v>
      </c>
      <c r="C687" s="4">
        <v>0</v>
      </c>
      <c r="D687" s="4">
        <v>7182</v>
      </c>
      <c r="E687" s="4">
        <v>7182</v>
      </c>
      <c r="F687" s="4">
        <v>0</v>
      </c>
    </row>
    <row r="688" spans="1:6" ht="12.75" customHeight="1" x14ac:dyDescent="0.2">
      <c r="A688" s="3" t="s">
        <v>1375</v>
      </c>
      <c r="B688" s="3" t="s">
        <v>1376</v>
      </c>
      <c r="C688" s="4">
        <v>126000</v>
      </c>
      <c r="D688" s="4">
        <v>262985.57</v>
      </c>
      <c r="E688" s="4">
        <v>266647.43</v>
      </c>
      <c r="F688" s="4">
        <v>129661.86</v>
      </c>
    </row>
    <row r="689" spans="1:6" ht="12.75" customHeight="1" x14ac:dyDescent="0.2">
      <c r="A689" s="3" t="s">
        <v>1377</v>
      </c>
      <c r="B689" s="3" t="s">
        <v>1378</v>
      </c>
      <c r="C689" s="4">
        <v>7470</v>
      </c>
      <c r="D689" s="4">
        <v>153900</v>
      </c>
      <c r="E689" s="4">
        <v>155250</v>
      </c>
      <c r="F689" s="4">
        <v>8820</v>
      </c>
    </row>
    <row r="690" spans="1:6" ht="12.75" customHeight="1" x14ac:dyDescent="0.2">
      <c r="A690" s="3" t="s">
        <v>1379</v>
      </c>
      <c r="B690" s="3" t="s">
        <v>1380</v>
      </c>
      <c r="C690" s="4">
        <v>12996</v>
      </c>
      <c r="D690" s="4">
        <v>69631.199999999997</v>
      </c>
      <c r="E690" s="4">
        <v>57319.199999999997</v>
      </c>
      <c r="F690" s="4">
        <v>684</v>
      </c>
    </row>
    <row r="691" spans="1:6" ht="12.75" customHeight="1" x14ac:dyDescent="0.2">
      <c r="A691" s="3" t="s">
        <v>1381</v>
      </c>
      <c r="B691" s="3" t="s">
        <v>1382</v>
      </c>
      <c r="C691" s="4">
        <v>2736</v>
      </c>
      <c r="D691" s="4">
        <v>47367</v>
      </c>
      <c r="E691" s="4">
        <v>61731</v>
      </c>
      <c r="F691" s="4">
        <v>17100</v>
      </c>
    </row>
    <row r="692" spans="1:6" ht="12.75" customHeight="1" x14ac:dyDescent="0.2">
      <c r="A692" s="3" t="s">
        <v>1383</v>
      </c>
      <c r="B692" s="3" t="s">
        <v>1384</v>
      </c>
      <c r="C692" s="4">
        <v>0</v>
      </c>
      <c r="D692" s="4">
        <v>10377</v>
      </c>
      <c r="E692" s="4">
        <v>10377</v>
      </c>
      <c r="F692" s="4">
        <v>0</v>
      </c>
    </row>
    <row r="693" spans="1:6" ht="12.75" customHeight="1" x14ac:dyDescent="0.2">
      <c r="A693" s="3" t="s">
        <v>1385</v>
      </c>
      <c r="B693" s="3" t="s">
        <v>1386</v>
      </c>
      <c r="C693" s="4">
        <v>1368</v>
      </c>
      <c r="D693" s="4">
        <v>4446</v>
      </c>
      <c r="E693" s="4">
        <v>3078</v>
      </c>
      <c r="F693" s="4">
        <v>0</v>
      </c>
    </row>
    <row r="694" spans="1:6" ht="12.75" customHeight="1" x14ac:dyDescent="0.2">
      <c r="A694" s="3" t="s">
        <v>1387</v>
      </c>
      <c r="B694" s="3" t="s">
        <v>1388</v>
      </c>
      <c r="C694" s="4">
        <v>4104</v>
      </c>
      <c r="D694" s="4">
        <v>24829.200000000001</v>
      </c>
      <c r="E694" s="4">
        <v>20725.2</v>
      </c>
      <c r="F694" s="4">
        <v>0</v>
      </c>
    </row>
    <row r="695" spans="1:6" ht="12.75" customHeight="1" x14ac:dyDescent="0.2">
      <c r="A695" s="3" t="s">
        <v>1389</v>
      </c>
      <c r="B695" s="3" t="s">
        <v>1390</v>
      </c>
      <c r="C695" s="4">
        <v>7524</v>
      </c>
      <c r="D695" s="4">
        <v>38304</v>
      </c>
      <c r="E695" s="4">
        <v>30780</v>
      </c>
      <c r="F695" s="4">
        <v>0</v>
      </c>
    </row>
    <row r="696" spans="1:6" ht="12.75" customHeight="1" x14ac:dyDescent="0.2">
      <c r="A696" s="3" t="s">
        <v>1391</v>
      </c>
      <c r="B696" s="3" t="s">
        <v>1392</v>
      </c>
      <c r="C696" s="4">
        <v>20022</v>
      </c>
      <c r="D696" s="4">
        <v>72453.600000000006</v>
      </c>
      <c r="E696" s="4">
        <v>52431.6</v>
      </c>
      <c r="F696" s="4">
        <v>0</v>
      </c>
    </row>
    <row r="697" spans="1:6" ht="12.75" customHeight="1" x14ac:dyDescent="0.2">
      <c r="A697" s="3" t="s">
        <v>1393</v>
      </c>
      <c r="B697" s="3" t="s">
        <v>1394</v>
      </c>
      <c r="C697" s="4">
        <v>8208</v>
      </c>
      <c r="D697" s="4">
        <v>158505.60000000001</v>
      </c>
      <c r="E697" s="4">
        <v>163977.60000000001</v>
      </c>
      <c r="F697" s="4">
        <v>13680</v>
      </c>
    </row>
    <row r="698" spans="1:6" ht="12.75" customHeight="1" x14ac:dyDescent="0.2">
      <c r="A698" s="3" t="s">
        <v>1395</v>
      </c>
      <c r="B698" s="3" t="s">
        <v>1396</v>
      </c>
      <c r="C698" s="4">
        <v>6840</v>
      </c>
      <c r="D698" s="4">
        <v>69481.2</v>
      </c>
      <c r="E698" s="4">
        <v>62641.2</v>
      </c>
      <c r="F698" s="4">
        <v>0</v>
      </c>
    </row>
    <row r="699" spans="1:6" ht="12.75" customHeight="1" x14ac:dyDescent="0.2">
      <c r="A699" s="3" t="s">
        <v>1397</v>
      </c>
      <c r="B699" s="3" t="s">
        <v>1398</v>
      </c>
      <c r="C699" s="4">
        <v>10260</v>
      </c>
      <c r="D699" s="4">
        <v>34884</v>
      </c>
      <c r="E699" s="4">
        <v>24624</v>
      </c>
      <c r="F699" s="4">
        <v>0</v>
      </c>
    </row>
    <row r="700" spans="1:6" ht="12.75" customHeight="1" x14ac:dyDescent="0.2">
      <c r="A700" s="3" t="s">
        <v>1399</v>
      </c>
      <c r="B700" s="3" t="s">
        <v>1400</v>
      </c>
      <c r="C700" s="4">
        <v>16002</v>
      </c>
      <c r="D700" s="4">
        <v>95622</v>
      </c>
      <c r="E700" s="4">
        <v>89880</v>
      </c>
      <c r="F700" s="4">
        <v>10260</v>
      </c>
    </row>
    <row r="701" spans="1:6" ht="12.75" customHeight="1" x14ac:dyDescent="0.2">
      <c r="A701" s="3" t="s">
        <v>1401</v>
      </c>
      <c r="B701" s="3" t="s">
        <v>1402</v>
      </c>
      <c r="C701" s="4">
        <v>0</v>
      </c>
      <c r="D701" s="4">
        <v>11286</v>
      </c>
      <c r="E701" s="4">
        <v>11286</v>
      </c>
      <c r="F701" s="4">
        <v>0</v>
      </c>
    </row>
    <row r="702" spans="1:6" ht="12.75" customHeight="1" x14ac:dyDescent="0.2">
      <c r="A702" s="3" t="s">
        <v>1403</v>
      </c>
      <c r="B702" s="3" t="s">
        <v>1404</v>
      </c>
      <c r="C702" s="4">
        <v>9918</v>
      </c>
      <c r="D702" s="4">
        <v>135477.6</v>
      </c>
      <c r="E702" s="4">
        <v>133083.6</v>
      </c>
      <c r="F702" s="4">
        <v>7524</v>
      </c>
    </row>
    <row r="703" spans="1:6" ht="12.75" customHeight="1" x14ac:dyDescent="0.2">
      <c r="A703" s="3" t="s">
        <v>1405</v>
      </c>
      <c r="B703" s="3" t="s">
        <v>1406</v>
      </c>
      <c r="C703" s="4">
        <v>1368</v>
      </c>
      <c r="D703" s="4">
        <v>9918</v>
      </c>
      <c r="E703" s="4">
        <v>9918</v>
      </c>
      <c r="F703" s="4">
        <v>1368</v>
      </c>
    </row>
    <row r="704" spans="1:6" ht="12.75" customHeight="1" x14ac:dyDescent="0.2">
      <c r="A704" s="3" t="s">
        <v>1407</v>
      </c>
      <c r="B704" s="3" t="s">
        <v>1408</v>
      </c>
      <c r="C704" s="4">
        <v>10920</v>
      </c>
      <c r="D704" s="4">
        <v>125089.5</v>
      </c>
      <c r="E704" s="4">
        <v>123619.5</v>
      </c>
      <c r="F704" s="4">
        <v>9450</v>
      </c>
    </row>
    <row r="705" spans="1:6" ht="12.75" customHeight="1" x14ac:dyDescent="0.2">
      <c r="A705" s="3" t="s">
        <v>1409</v>
      </c>
      <c r="B705" s="3" t="s">
        <v>1410</v>
      </c>
      <c r="C705" s="4">
        <v>2052</v>
      </c>
      <c r="D705" s="4">
        <v>68054.399999999994</v>
      </c>
      <c r="E705" s="4">
        <v>67370.399999999994</v>
      </c>
      <c r="F705" s="4">
        <v>1368</v>
      </c>
    </row>
    <row r="706" spans="1:6" ht="12.75" customHeight="1" x14ac:dyDescent="0.2">
      <c r="A706" s="3" t="s">
        <v>1411</v>
      </c>
      <c r="B706" s="3" t="s">
        <v>1412</v>
      </c>
      <c r="C706" s="4">
        <v>15048</v>
      </c>
      <c r="D706" s="4">
        <v>98564.4</v>
      </c>
      <c r="E706" s="4">
        <v>100844.4</v>
      </c>
      <c r="F706" s="4">
        <v>17328</v>
      </c>
    </row>
    <row r="707" spans="1:6" ht="12.75" customHeight="1" x14ac:dyDescent="0.2">
      <c r="A707" s="3" t="s">
        <v>1413</v>
      </c>
      <c r="B707" s="3" t="s">
        <v>1414</v>
      </c>
      <c r="C707" s="4">
        <v>34200</v>
      </c>
      <c r="D707" s="4">
        <v>381124.8</v>
      </c>
      <c r="E707" s="4">
        <v>371548.8</v>
      </c>
      <c r="F707" s="4">
        <v>24624</v>
      </c>
    </row>
    <row r="708" spans="1:6" ht="12.75" customHeight="1" x14ac:dyDescent="0.2">
      <c r="A708" s="3" t="s">
        <v>1415</v>
      </c>
      <c r="B708" s="3" t="s">
        <v>1416</v>
      </c>
      <c r="C708" s="4">
        <v>0</v>
      </c>
      <c r="D708" s="4">
        <v>43502.400000000001</v>
      </c>
      <c r="E708" s="4">
        <v>47606.400000000001</v>
      </c>
      <c r="F708" s="4">
        <v>4104</v>
      </c>
    </row>
    <row r="709" spans="1:6" ht="12.75" customHeight="1" x14ac:dyDescent="0.2">
      <c r="A709" s="3" t="s">
        <v>1417</v>
      </c>
      <c r="B709" s="3" t="s">
        <v>1418</v>
      </c>
      <c r="C709" s="4">
        <v>0</v>
      </c>
      <c r="D709" s="4">
        <v>684</v>
      </c>
      <c r="E709" s="4">
        <v>684</v>
      </c>
      <c r="F709" s="4">
        <v>0</v>
      </c>
    </row>
    <row r="710" spans="1:6" ht="12.75" customHeight="1" x14ac:dyDescent="0.2">
      <c r="A710" s="3" t="s">
        <v>1419</v>
      </c>
      <c r="B710" s="3" t="s">
        <v>1420</v>
      </c>
      <c r="C710" s="4">
        <v>7524</v>
      </c>
      <c r="D710" s="4">
        <v>7524</v>
      </c>
      <c r="E710" s="4">
        <v>0</v>
      </c>
      <c r="F710" s="4">
        <v>0</v>
      </c>
    </row>
    <row r="711" spans="1:6" ht="12.75" customHeight="1" x14ac:dyDescent="0.2">
      <c r="A711" s="3" t="s">
        <v>1421</v>
      </c>
      <c r="B711" s="3" t="s">
        <v>1422</v>
      </c>
      <c r="C711" s="4">
        <v>9234</v>
      </c>
      <c r="D711" s="4">
        <v>38988</v>
      </c>
      <c r="E711" s="4">
        <v>29754</v>
      </c>
      <c r="F711" s="4">
        <v>0</v>
      </c>
    </row>
    <row r="712" spans="1:6" ht="12.75" customHeight="1" x14ac:dyDescent="0.2">
      <c r="A712" s="3" t="s">
        <v>1423</v>
      </c>
      <c r="B712" s="3" t="s">
        <v>1424</v>
      </c>
      <c r="C712" s="4">
        <v>0</v>
      </c>
      <c r="D712" s="4">
        <v>8208</v>
      </c>
      <c r="E712" s="4">
        <v>10260</v>
      </c>
      <c r="F712" s="4">
        <v>2052</v>
      </c>
    </row>
    <row r="713" spans="1:6" ht="12.75" customHeight="1" x14ac:dyDescent="0.2">
      <c r="A713" s="3" t="s">
        <v>1425</v>
      </c>
      <c r="B713" s="3" t="s">
        <v>1426</v>
      </c>
      <c r="C713" s="4">
        <v>28728</v>
      </c>
      <c r="D713" s="4">
        <v>376131.6</v>
      </c>
      <c r="E713" s="4">
        <v>381603.6</v>
      </c>
      <c r="F713" s="4">
        <v>34200</v>
      </c>
    </row>
    <row r="714" spans="1:6" ht="12.75" customHeight="1" x14ac:dyDescent="0.2">
      <c r="A714" s="3" t="s">
        <v>1427</v>
      </c>
      <c r="B714" s="3" t="s">
        <v>1428</v>
      </c>
      <c r="C714" s="4">
        <v>2052</v>
      </c>
      <c r="D714" s="4">
        <v>6156</v>
      </c>
      <c r="E714" s="4">
        <v>4104</v>
      </c>
      <c r="F714" s="4">
        <v>0</v>
      </c>
    </row>
    <row r="715" spans="1:6" ht="12.75" customHeight="1" x14ac:dyDescent="0.2">
      <c r="A715" s="3" t="s">
        <v>1429</v>
      </c>
      <c r="B715" s="3" t="s">
        <v>1430</v>
      </c>
      <c r="C715" s="4">
        <v>641.92999999999995</v>
      </c>
      <c r="D715" s="4">
        <v>14045.93</v>
      </c>
      <c r="E715" s="4">
        <v>13404</v>
      </c>
      <c r="F715" s="4">
        <v>0</v>
      </c>
    </row>
    <row r="716" spans="1:6" ht="12.75" customHeight="1" x14ac:dyDescent="0.2">
      <c r="A716" s="3" t="s">
        <v>1431</v>
      </c>
      <c r="B716" s="3" t="s">
        <v>1432</v>
      </c>
      <c r="C716" s="4">
        <v>0</v>
      </c>
      <c r="D716" s="4">
        <v>14364</v>
      </c>
      <c r="E716" s="4">
        <v>14364</v>
      </c>
      <c r="F716" s="4">
        <v>0</v>
      </c>
    </row>
    <row r="717" spans="1:6" ht="12.75" customHeight="1" x14ac:dyDescent="0.2">
      <c r="A717" s="3" t="s">
        <v>1433</v>
      </c>
      <c r="B717" s="3" t="s">
        <v>1434</v>
      </c>
      <c r="C717" s="4">
        <v>4493.53</v>
      </c>
      <c r="D717" s="4">
        <v>45750.73</v>
      </c>
      <c r="E717" s="4">
        <v>41257.199999999997</v>
      </c>
      <c r="F717" s="4">
        <v>0</v>
      </c>
    </row>
    <row r="718" spans="1:6" ht="12.75" customHeight="1" x14ac:dyDescent="0.2">
      <c r="A718" s="3" t="s">
        <v>1435</v>
      </c>
      <c r="B718" s="3" t="s">
        <v>1436</v>
      </c>
      <c r="C718" s="4">
        <v>4104</v>
      </c>
      <c r="D718" s="4">
        <v>48749.599999999999</v>
      </c>
      <c r="E718" s="4">
        <v>48233.599999999999</v>
      </c>
      <c r="F718" s="4">
        <v>3588</v>
      </c>
    </row>
    <row r="719" spans="1:6" ht="12.75" customHeight="1" x14ac:dyDescent="0.2">
      <c r="A719" s="3" t="s">
        <v>1437</v>
      </c>
      <c r="B719" s="3" t="s">
        <v>1438</v>
      </c>
      <c r="C719" s="4">
        <v>0</v>
      </c>
      <c r="D719" s="4">
        <v>684</v>
      </c>
      <c r="E719" s="4">
        <v>684</v>
      </c>
      <c r="F719" s="4">
        <v>0</v>
      </c>
    </row>
    <row r="720" spans="1:6" ht="12.75" customHeight="1" x14ac:dyDescent="0.2">
      <c r="A720" s="3" t="s">
        <v>1439</v>
      </c>
      <c r="B720" s="3" t="s">
        <v>1440</v>
      </c>
      <c r="C720" s="4">
        <v>4104</v>
      </c>
      <c r="D720" s="4">
        <v>39753</v>
      </c>
      <c r="E720" s="4">
        <v>36357</v>
      </c>
      <c r="F720" s="4">
        <v>708</v>
      </c>
    </row>
    <row r="721" spans="1:6" ht="12.75" customHeight="1" x14ac:dyDescent="0.2">
      <c r="A721" s="3" t="s">
        <v>1441</v>
      </c>
      <c r="B721" s="3" t="s">
        <v>1442</v>
      </c>
      <c r="C721" s="4">
        <v>7703.21</v>
      </c>
      <c r="D721" s="4">
        <v>36023.21</v>
      </c>
      <c r="E721" s="4">
        <v>28320</v>
      </c>
      <c r="F721" s="4">
        <v>0</v>
      </c>
    </row>
    <row r="722" spans="1:6" ht="12.75" customHeight="1" x14ac:dyDescent="0.2">
      <c r="A722" s="3" t="s">
        <v>1443</v>
      </c>
      <c r="B722" s="3" t="s">
        <v>1444</v>
      </c>
      <c r="C722" s="4">
        <v>1944</v>
      </c>
      <c r="D722" s="4">
        <v>1944</v>
      </c>
      <c r="E722" s="4">
        <v>0</v>
      </c>
      <c r="F722" s="4">
        <v>0</v>
      </c>
    </row>
    <row r="723" spans="1:6" ht="12.75" customHeight="1" x14ac:dyDescent="0.2">
      <c r="A723" s="3" t="s">
        <v>1445</v>
      </c>
      <c r="B723" s="3" t="s">
        <v>1446</v>
      </c>
      <c r="C723" s="4">
        <v>0</v>
      </c>
      <c r="D723" s="4">
        <v>55944</v>
      </c>
      <c r="E723" s="4">
        <v>61416</v>
      </c>
      <c r="F723" s="4">
        <v>5472</v>
      </c>
    </row>
    <row r="724" spans="1:6" ht="12.75" customHeight="1" x14ac:dyDescent="0.2">
      <c r="A724" s="3" t="s">
        <v>1447</v>
      </c>
      <c r="B724" s="3" t="s">
        <v>1448</v>
      </c>
      <c r="C724" s="4">
        <v>11628</v>
      </c>
      <c r="D724" s="4">
        <v>83790</v>
      </c>
      <c r="E724" s="4">
        <v>76950</v>
      </c>
      <c r="F724" s="4">
        <v>4788</v>
      </c>
    </row>
    <row r="725" spans="1:6" ht="12.75" customHeight="1" x14ac:dyDescent="0.2">
      <c r="A725" s="3" t="s">
        <v>1449</v>
      </c>
      <c r="B725" s="3" t="s">
        <v>1450</v>
      </c>
      <c r="C725" s="4">
        <v>684</v>
      </c>
      <c r="D725" s="4">
        <v>684</v>
      </c>
      <c r="E725" s="4">
        <v>0</v>
      </c>
      <c r="F725" s="4">
        <v>0</v>
      </c>
    </row>
    <row r="726" spans="1:6" ht="12.75" customHeight="1" x14ac:dyDescent="0.2">
      <c r="A726" s="3" t="s">
        <v>1451</v>
      </c>
      <c r="B726" s="3" t="s">
        <v>1452</v>
      </c>
      <c r="C726" s="4">
        <v>1368</v>
      </c>
      <c r="D726" s="4">
        <v>42312</v>
      </c>
      <c r="E726" s="4">
        <v>51024</v>
      </c>
      <c r="F726" s="4">
        <v>10080</v>
      </c>
    </row>
    <row r="727" spans="1:6" ht="12.75" customHeight="1" x14ac:dyDescent="0.2">
      <c r="A727" s="3" t="s">
        <v>1453</v>
      </c>
      <c r="B727" s="3" t="s">
        <v>1454</v>
      </c>
      <c r="C727" s="4">
        <v>10260</v>
      </c>
      <c r="D727" s="4">
        <v>84427.199999999997</v>
      </c>
      <c r="E727" s="4">
        <v>81487.199999999997</v>
      </c>
      <c r="F727" s="4">
        <v>7320</v>
      </c>
    </row>
    <row r="728" spans="1:6" ht="12.75" customHeight="1" x14ac:dyDescent="0.2">
      <c r="A728" s="3" t="s">
        <v>1455</v>
      </c>
      <c r="B728" s="3" t="s">
        <v>1456</v>
      </c>
      <c r="C728" s="4">
        <v>0</v>
      </c>
      <c r="D728" s="4">
        <v>708</v>
      </c>
      <c r="E728" s="4">
        <v>708</v>
      </c>
      <c r="F728" s="4">
        <v>0</v>
      </c>
    </row>
    <row r="729" spans="1:6" ht="12.75" customHeight="1" x14ac:dyDescent="0.2">
      <c r="A729" s="3" t="s">
        <v>1457</v>
      </c>
      <c r="B729" s="3" t="s">
        <v>1458</v>
      </c>
      <c r="C729" s="4">
        <v>684</v>
      </c>
      <c r="D729" s="4">
        <v>684</v>
      </c>
      <c r="E729" s="4">
        <v>0</v>
      </c>
      <c r="F729" s="4">
        <v>0</v>
      </c>
    </row>
    <row r="730" spans="1:6" ht="12.75" customHeight="1" x14ac:dyDescent="0.2">
      <c r="A730" s="3" t="s">
        <v>1459</v>
      </c>
      <c r="B730" s="3" t="s">
        <v>1460</v>
      </c>
      <c r="C730" s="4">
        <v>13230</v>
      </c>
      <c r="D730" s="4">
        <v>53550</v>
      </c>
      <c r="E730" s="4">
        <v>40320</v>
      </c>
      <c r="F730" s="4">
        <v>0</v>
      </c>
    </row>
    <row r="731" spans="1:6" ht="12.75" customHeight="1" x14ac:dyDescent="0.2">
      <c r="A731" s="3" t="s">
        <v>1461</v>
      </c>
      <c r="B731" s="3" t="s">
        <v>1462</v>
      </c>
      <c r="C731" s="4">
        <v>0</v>
      </c>
      <c r="D731" s="4">
        <v>60853.2</v>
      </c>
      <c r="E731" s="4">
        <v>60853.2</v>
      </c>
      <c r="F731" s="4">
        <v>0</v>
      </c>
    </row>
    <row r="732" spans="1:6" ht="12.75" customHeight="1" x14ac:dyDescent="0.2">
      <c r="A732" s="3" t="s">
        <v>1463</v>
      </c>
      <c r="B732" s="3" t="s">
        <v>1464</v>
      </c>
      <c r="C732" s="4">
        <v>7866</v>
      </c>
      <c r="D732" s="4">
        <v>67886.399999999994</v>
      </c>
      <c r="E732" s="4">
        <v>73604.399999999994</v>
      </c>
      <c r="F732" s="4">
        <v>13584</v>
      </c>
    </row>
    <row r="733" spans="1:6" ht="12.75" customHeight="1" x14ac:dyDescent="0.2">
      <c r="A733" s="3" t="s">
        <v>1465</v>
      </c>
      <c r="B733" s="3" t="s">
        <v>1466</v>
      </c>
      <c r="C733" s="4">
        <v>0</v>
      </c>
      <c r="D733" s="4">
        <v>9972</v>
      </c>
      <c r="E733" s="4">
        <v>9972</v>
      </c>
      <c r="F733" s="4">
        <v>0</v>
      </c>
    </row>
    <row r="734" spans="1:6" ht="12.75" customHeight="1" x14ac:dyDescent="0.2">
      <c r="A734" s="3" t="s">
        <v>1467</v>
      </c>
      <c r="B734" s="3" t="s">
        <v>1468</v>
      </c>
      <c r="C734" s="4">
        <v>8208</v>
      </c>
      <c r="D734" s="4">
        <v>64687.199999999997</v>
      </c>
      <c r="E734" s="4">
        <v>56479.199999999997</v>
      </c>
      <c r="F734" s="4">
        <v>0</v>
      </c>
    </row>
    <row r="735" spans="1:6" ht="12.75" customHeight="1" x14ac:dyDescent="0.2">
      <c r="A735" s="3" t="s">
        <v>1469</v>
      </c>
      <c r="B735" s="3" t="s">
        <v>1470</v>
      </c>
      <c r="C735" s="4">
        <v>13680</v>
      </c>
      <c r="D735" s="4">
        <v>115660.6</v>
      </c>
      <c r="E735" s="4">
        <v>106348.6</v>
      </c>
      <c r="F735" s="4">
        <v>4368</v>
      </c>
    </row>
    <row r="736" spans="1:6" ht="12.75" customHeight="1" x14ac:dyDescent="0.2">
      <c r="A736" s="3" t="s">
        <v>1471</v>
      </c>
      <c r="B736" s="3" t="s">
        <v>1472</v>
      </c>
      <c r="C736" s="4">
        <v>0</v>
      </c>
      <c r="D736" s="4">
        <v>1368</v>
      </c>
      <c r="E736" s="4">
        <v>1368</v>
      </c>
      <c r="F736" s="4">
        <v>0</v>
      </c>
    </row>
    <row r="737" spans="1:6" ht="12.75" customHeight="1" x14ac:dyDescent="0.2">
      <c r="A737" s="3" t="s">
        <v>1473</v>
      </c>
      <c r="B737" s="3" t="s">
        <v>1474</v>
      </c>
      <c r="C737" s="4">
        <v>0</v>
      </c>
      <c r="D737" s="4">
        <v>1368</v>
      </c>
      <c r="E737" s="4">
        <v>1368</v>
      </c>
      <c r="F737" s="4">
        <v>0</v>
      </c>
    </row>
    <row r="738" spans="1:6" ht="12.75" customHeight="1" x14ac:dyDescent="0.2">
      <c r="A738" s="3" t="s">
        <v>1475</v>
      </c>
      <c r="B738" s="3" t="s">
        <v>1476</v>
      </c>
      <c r="C738" s="4">
        <v>15732</v>
      </c>
      <c r="D738" s="4">
        <v>38030.400000000001</v>
      </c>
      <c r="E738" s="4">
        <v>22298.400000000001</v>
      </c>
      <c r="F738" s="4">
        <v>0</v>
      </c>
    </row>
    <row r="739" spans="1:6" ht="12.75" customHeight="1" x14ac:dyDescent="0.2">
      <c r="A739" s="3" t="s">
        <v>1477</v>
      </c>
      <c r="B739" s="3" t="s">
        <v>1478</v>
      </c>
      <c r="C739" s="4">
        <v>8892</v>
      </c>
      <c r="D739" s="4">
        <v>150537</v>
      </c>
      <c r="E739" s="4">
        <v>154641</v>
      </c>
      <c r="F739" s="4">
        <v>12996</v>
      </c>
    </row>
    <row r="740" spans="1:6" ht="12.75" customHeight="1" x14ac:dyDescent="0.2">
      <c r="A740" s="3" t="s">
        <v>1479</v>
      </c>
      <c r="B740" s="3" t="s">
        <v>1480</v>
      </c>
      <c r="C740" s="4">
        <v>10260</v>
      </c>
      <c r="D740" s="4">
        <v>47196</v>
      </c>
      <c r="E740" s="4">
        <v>36936</v>
      </c>
      <c r="F740" s="4">
        <v>0</v>
      </c>
    </row>
    <row r="741" spans="1:6" ht="12.75" customHeight="1" x14ac:dyDescent="0.2">
      <c r="A741" s="3" t="s">
        <v>1481</v>
      </c>
      <c r="B741" s="3" t="s">
        <v>1482</v>
      </c>
      <c r="C741" s="4">
        <v>6419.34</v>
      </c>
      <c r="D741" s="4">
        <v>30490.14</v>
      </c>
      <c r="E741" s="4">
        <v>24070.799999999999</v>
      </c>
      <c r="F741" s="4">
        <v>0</v>
      </c>
    </row>
    <row r="742" spans="1:6" ht="12.75" customHeight="1" x14ac:dyDescent="0.2">
      <c r="A742" s="3" t="s">
        <v>1483</v>
      </c>
      <c r="B742" s="3" t="s">
        <v>1484</v>
      </c>
      <c r="C742" s="4">
        <v>0</v>
      </c>
      <c r="D742" s="4">
        <v>2736</v>
      </c>
      <c r="E742" s="4">
        <v>2736</v>
      </c>
      <c r="F742" s="4">
        <v>0</v>
      </c>
    </row>
    <row r="743" spans="1:6" ht="12.75" customHeight="1" x14ac:dyDescent="0.2">
      <c r="A743" s="3" t="s">
        <v>1485</v>
      </c>
      <c r="B743" s="3" t="s">
        <v>1486</v>
      </c>
      <c r="C743" s="4">
        <v>24282</v>
      </c>
      <c r="D743" s="4">
        <v>170924.4</v>
      </c>
      <c r="E743" s="4">
        <v>159338.4</v>
      </c>
      <c r="F743" s="4">
        <v>12696</v>
      </c>
    </row>
    <row r="744" spans="1:6" ht="12.75" customHeight="1" x14ac:dyDescent="0.2">
      <c r="A744" s="3" t="s">
        <v>1487</v>
      </c>
      <c r="B744" s="3" t="s">
        <v>1488</v>
      </c>
      <c r="C744" s="4">
        <v>13680</v>
      </c>
      <c r="D744" s="4">
        <v>81106.8</v>
      </c>
      <c r="E744" s="4">
        <v>77230.8</v>
      </c>
      <c r="F744" s="4">
        <v>9804</v>
      </c>
    </row>
    <row r="745" spans="1:6" ht="12.75" customHeight="1" x14ac:dyDescent="0.2">
      <c r="A745" s="3" t="s">
        <v>1489</v>
      </c>
      <c r="B745" s="3" t="s">
        <v>1490</v>
      </c>
      <c r="C745" s="4">
        <v>0</v>
      </c>
      <c r="D745" s="4">
        <v>30432.53</v>
      </c>
      <c r="E745" s="4">
        <v>35568</v>
      </c>
      <c r="F745" s="4">
        <v>5135.47</v>
      </c>
    </row>
    <row r="746" spans="1:6" ht="12.75" customHeight="1" x14ac:dyDescent="0.2">
      <c r="A746" s="3" t="s">
        <v>1491</v>
      </c>
      <c r="B746" s="3" t="s">
        <v>1492</v>
      </c>
      <c r="C746" s="4">
        <v>6419.34</v>
      </c>
      <c r="D746" s="4">
        <v>6419.34</v>
      </c>
      <c r="E746" s="4">
        <v>0</v>
      </c>
      <c r="F746" s="4">
        <v>0</v>
      </c>
    </row>
    <row r="747" spans="1:6" ht="12.75" customHeight="1" x14ac:dyDescent="0.2">
      <c r="A747" s="3" t="s">
        <v>1493</v>
      </c>
      <c r="B747" s="3" t="s">
        <v>1494</v>
      </c>
      <c r="C747" s="4">
        <v>0</v>
      </c>
      <c r="D747" s="4">
        <v>1710</v>
      </c>
      <c r="E747" s="4">
        <v>1710</v>
      </c>
      <c r="F747" s="4">
        <v>0</v>
      </c>
    </row>
    <row r="748" spans="1:6" ht="12.75" customHeight="1" x14ac:dyDescent="0.2">
      <c r="A748" s="3" t="s">
        <v>1495</v>
      </c>
      <c r="B748" s="3" t="s">
        <v>1496</v>
      </c>
      <c r="C748" s="4">
        <v>0</v>
      </c>
      <c r="D748" s="4">
        <v>46888.2</v>
      </c>
      <c r="E748" s="4">
        <v>49624.2</v>
      </c>
      <c r="F748" s="4">
        <v>2736</v>
      </c>
    </row>
    <row r="749" spans="1:6" ht="12.75" customHeight="1" x14ac:dyDescent="0.2">
      <c r="A749" s="3" t="s">
        <v>1497</v>
      </c>
      <c r="B749" s="3" t="s">
        <v>1498</v>
      </c>
      <c r="C749" s="4">
        <v>3420</v>
      </c>
      <c r="D749" s="4">
        <v>22428</v>
      </c>
      <c r="E749" s="4">
        <v>19008</v>
      </c>
      <c r="F749" s="4">
        <v>0</v>
      </c>
    </row>
    <row r="750" spans="1:6" ht="12.75" customHeight="1" x14ac:dyDescent="0.2">
      <c r="A750" s="3" t="s">
        <v>1499</v>
      </c>
      <c r="B750" s="3" t="s">
        <v>1500</v>
      </c>
      <c r="C750" s="4">
        <v>2736</v>
      </c>
      <c r="D750" s="4">
        <v>29394</v>
      </c>
      <c r="E750" s="4">
        <v>28794</v>
      </c>
      <c r="F750" s="4">
        <v>2136</v>
      </c>
    </row>
    <row r="751" spans="1:6" ht="12.75" customHeight="1" x14ac:dyDescent="0.2">
      <c r="A751" s="3" t="s">
        <v>1501</v>
      </c>
      <c r="B751" s="3" t="s">
        <v>1502</v>
      </c>
      <c r="C751" s="4">
        <v>6840</v>
      </c>
      <c r="D751" s="4">
        <v>6840</v>
      </c>
      <c r="E751" s="4">
        <v>0</v>
      </c>
      <c r="F751" s="4">
        <v>0</v>
      </c>
    </row>
    <row r="752" spans="1:6" ht="12.75" customHeight="1" x14ac:dyDescent="0.2">
      <c r="A752" s="3" t="s">
        <v>1503</v>
      </c>
      <c r="B752" s="3" t="s">
        <v>1504</v>
      </c>
      <c r="C752" s="4">
        <v>19152</v>
      </c>
      <c r="D752" s="4">
        <v>70452</v>
      </c>
      <c r="E752" s="4">
        <v>51300</v>
      </c>
      <c r="F752" s="4">
        <v>0</v>
      </c>
    </row>
    <row r="753" spans="1:6" ht="12.75" customHeight="1" x14ac:dyDescent="0.2">
      <c r="A753" s="3" t="s">
        <v>1505</v>
      </c>
      <c r="B753" s="3" t="s">
        <v>1506</v>
      </c>
      <c r="C753" s="4">
        <v>0</v>
      </c>
      <c r="D753" s="4">
        <v>9063</v>
      </c>
      <c r="E753" s="4">
        <v>9063</v>
      </c>
      <c r="F753" s="4">
        <v>0</v>
      </c>
    </row>
    <row r="754" spans="1:6" ht="12.75" customHeight="1" x14ac:dyDescent="0.2">
      <c r="A754" s="3" t="s">
        <v>1507</v>
      </c>
      <c r="B754" s="3" t="s">
        <v>1508</v>
      </c>
      <c r="C754" s="4">
        <v>2052</v>
      </c>
      <c r="D754" s="4">
        <v>2052</v>
      </c>
      <c r="E754" s="4">
        <v>0</v>
      </c>
      <c r="F754" s="4">
        <v>0</v>
      </c>
    </row>
    <row r="755" spans="1:6" ht="12.75" customHeight="1" x14ac:dyDescent="0.2">
      <c r="A755" s="3" t="s">
        <v>1509</v>
      </c>
      <c r="B755" s="3" t="s">
        <v>1510</v>
      </c>
      <c r="C755" s="4">
        <v>4788</v>
      </c>
      <c r="D755" s="4">
        <v>28215</v>
      </c>
      <c r="E755" s="4">
        <v>24111</v>
      </c>
      <c r="F755" s="4">
        <v>684</v>
      </c>
    </row>
    <row r="756" spans="1:6" ht="12.75" customHeight="1" x14ac:dyDescent="0.2">
      <c r="A756" s="3" t="s">
        <v>1511</v>
      </c>
      <c r="B756" s="3" t="s">
        <v>1512</v>
      </c>
      <c r="C756" s="4">
        <v>0</v>
      </c>
      <c r="D756" s="4">
        <v>2736</v>
      </c>
      <c r="E756" s="4">
        <v>2736</v>
      </c>
      <c r="F756" s="4">
        <v>0</v>
      </c>
    </row>
    <row r="757" spans="1:6" ht="12.75" customHeight="1" x14ac:dyDescent="0.2">
      <c r="A757" s="3" t="s">
        <v>1513</v>
      </c>
      <c r="B757" s="3" t="s">
        <v>1514</v>
      </c>
      <c r="C757" s="4">
        <v>0</v>
      </c>
      <c r="D757" s="4">
        <v>4272</v>
      </c>
      <c r="E757" s="4">
        <v>4272</v>
      </c>
      <c r="F757" s="4">
        <v>0</v>
      </c>
    </row>
    <row r="758" spans="1:6" ht="12.75" customHeight="1" x14ac:dyDescent="0.2">
      <c r="A758" s="3" t="s">
        <v>1515</v>
      </c>
      <c r="B758" s="3" t="s">
        <v>1516</v>
      </c>
      <c r="C758" s="4">
        <v>6840</v>
      </c>
      <c r="D758" s="4">
        <v>59712</v>
      </c>
      <c r="E758" s="4">
        <v>56628</v>
      </c>
      <c r="F758" s="4">
        <v>3756</v>
      </c>
    </row>
    <row r="759" spans="1:6" ht="12.75" customHeight="1" x14ac:dyDescent="0.2">
      <c r="A759" s="3" t="s">
        <v>1517</v>
      </c>
      <c r="B759" s="3" t="s">
        <v>1518</v>
      </c>
      <c r="C759" s="4">
        <v>2052</v>
      </c>
      <c r="D759" s="4">
        <v>58204.800000000003</v>
      </c>
      <c r="E759" s="4">
        <v>59056.800000000003</v>
      </c>
      <c r="F759" s="4">
        <v>2904</v>
      </c>
    </row>
    <row r="760" spans="1:6" ht="12.75" customHeight="1" x14ac:dyDescent="0.2">
      <c r="A760" s="3" t="s">
        <v>1519</v>
      </c>
      <c r="B760" s="3" t="s">
        <v>1520</v>
      </c>
      <c r="C760" s="4">
        <v>6156</v>
      </c>
      <c r="D760" s="4">
        <v>213202.8</v>
      </c>
      <c r="E760" s="4">
        <v>222778.8</v>
      </c>
      <c r="F760" s="4">
        <v>15732</v>
      </c>
    </row>
    <row r="761" spans="1:6" ht="12.75" customHeight="1" x14ac:dyDescent="0.2">
      <c r="A761" s="3" t="s">
        <v>1521</v>
      </c>
      <c r="B761" s="3" t="s">
        <v>1522</v>
      </c>
      <c r="C761" s="4">
        <v>1368</v>
      </c>
      <c r="D761" s="4">
        <v>1368</v>
      </c>
      <c r="E761" s="4">
        <v>0</v>
      </c>
      <c r="F761" s="4">
        <v>0</v>
      </c>
    </row>
    <row r="762" spans="1:6" ht="12.75" customHeight="1" x14ac:dyDescent="0.2">
      <c r="A762" s="3" t="s">
        <v>1523</v>
      </c>
      <c r="B762" s="3" t="s">
        <v>1524</v>
      </c>
      <c r="C762" s="4">
        <v>8987.08</v>
      </c>
      <c r="D762" s="4">
        <v>8987.08</v>
      </c>
      <c r="E762" s="4">
        <v>0</v>
      </c>
      <c r="F762" s="4">
        <v>0</v>
      </c>
    </row>
    <row r="763" spans="1:6" ht="12.75" customHeight="1" x14ac:dyDescent="0.2">
      <c r="A763" s="3" t="s">
        <v>1525</v>
      </c>
      <c r="B763" s="3" t="s">
        <v>1526</v>
      </c>
      <c r="C763" s="4">
        <v>6419.34</v>
      </c>
      <c r="D763" s="4">
        <v>166046.25</v>
      </c>
      <c r="E763" s="4">
        <v>175630.21</v>
      </c>
      <c r="F763" s="4">
        <v>16003.3</v>
      </c>
    </row>
    <row r="764" spans="1:6" ht="12.75" customHeight="1" x14ac:dyDescent="0.2">
      <c r="A764" s="3" t="s">
        <v>1527</v>
      </c>
      <c r="B764" s="3" t="s">
        <v>1528</v>
      </c>
      <c r="C764" s="4">
        <v>0</v>
      </c>
      <c r="D764" s="4">
        <v>2052</v>
      </c>
      <c r="E764" s="4">
        <v>3420</v>
      </c>
      <c r="F764" s="4">
        <v>1368</v>
      </c>
    </row>
    <row r="765" spans="1:6" ht="12.75" customHeight="1" x14ac:dyDescent="0.2">
      <c r="A765" s="3" t="s">
        <v>1529</v>
      </c>
      <c r="B765" s="3" t="s">
        <v>1530</v>
      </c>
      <c r="C765" s="4">
        <v>0</v>
      </c>
      <c r="D765" s="4">
        <v>5130</v>
      </c>
      <c r="E765" s="4">
        <v>5130</v>
      </c>
      <c r="F765" s="4">
        <v>0</v>
      </c>
    </row>
    <row r="766" spans="1:6" ht="12.75" customHeight="1" x14ac:dyDescent="0.2">
      <c r="A766" s="3" t="s">
        <v>1531</v>
      </c>
      <c r="B766" s="3" t="s">
        <v>1532</v>
      </c>
      <c r="C766" s="4">
        <v>21150</v>
      </c>
      <c r="D766" s="4">
        <v>377098.8</v>
      </c>
      <c r="E766" s="4">
        <v>392782.8</v>
      </c>
      <c r="F766" s="4">
        <v>36834</v>
      </c>
    </row>
    <row r="767" spans="1:6" ht="12.75" customHeight="1" x14ac:dyDescent="0.2">
      <c r="A767" s="3" t="s">
        <v>1533</v>
      </c>
      <c r="B767" s="3" t="s">
        <v>1534</v>
      </c>
      <c r="C767" s="4">
        <v>0</v>
      </c>
      <c r="D767" s="4">
        <v>21364.799999999999</v>
      </c>
      <c r="E767" s="4">
        <v>21364.799999999999</v>
      </c>
      <c r="F767" s="4">
        <v>0</v>
      </c>
    </row>
    <row r="768" spans="1:6" ht="12.75" customHeight="1" x14ac:dyDescent="0.2">
      <c r="A768" s="3" t="s">
        <v>1535</v>
      </c>
      <c r="B768" s="3" t="s">
        <v>1536</v>
      </c>
      <c r="C768" s="4">
        <v>0</v>
      </c>
      <c r="D768" s="4">
        <v>708</v>
      </c>
      <c r="E768" s="4">
        <v>708</v>
      </c>
      <c r="F768" s="4">
        <v>0</v>
      </c>
    </row>
    <row r="769" spans="1:6" ht="12.75" customHeight="1" x14ac:dyDescent="0.2">
      <c r="A769" s="3" t="s">
        <v>1537</v>
      </c>
      <c r="B769" s="3" t="s">
        <v>1538</v>
      </c>
      <c r="C769" s="4">
        <v>0</v>
      </c>
      <c r="D769" s="4">
        <v>42338.400000000001</v>
      </c>
      <c r="E769" s="4">
        <v>48002.400000000001</v>
      </c>
      <c r="F769" s="4">
        <v>5664</v>
      </c>
    </row>
    <row r="770" spans="1:6" ht="12.75" customHeight="1" x14ac:dyDescent="0.2">
      <c r="A770" s="3" t="s">
        <v>1539</v>
      </c>
      <c r="B770" s="3" t="s">
        <v>1540</v>
      </c>
      <c r="C770" s="4">
        <v>2520</v>
      </c>
      <c r="D770" s="4">
        <v>9765</v>
      </c>
      <c r="E770" s="4">
        <v>7245</v>
      </c>
      <c r="F770" s="4">
        <v>0</v>
      </c>
    </row>
    <row r="771" spans="1:6" ht="12.75" customHeight="1" x14ac:dyDescent="0.2">
      <c r="A771" s="3" t="s">
        <v>1541</v>
      </c>
      <c r="B771" s="3" t="s">
        <v>1542</v>
      </c>
      <c r="C771" s="4">
        <v>0</v>
      </c>
      <c r="D771" s="4">
        <v>49248</v>
      </c>
      <c r="E771" s="4">
        <v>49248</v>
      </c>
      <c r="F771" s="4">
        <v>0</v>
      </c>
    </row>
    <row r="772" spans="1:6" ht="12.75" customHeight="1" x14ac:dyDescent="0.2">
      <c r="A772" s="3" t="s">
        <v>1543</v>
      </c>
      <c r="B772" s="3" t="s">
        <v>1544</v>
      </c>
      <c r="C772" s="4">
        <v>3420</v>
      </c>
      <c r="D772" s="4">
        <v>108138</v>
      </c>
      <c r="E772" s="4">
        <v>116994</v>
      </c>
      <c r="F772" s="4">
        <v>12276</v>
      </c>
    </row>
    <row r="773" spans="1:6" ht="12.75" customHeight="1" x14ac:dyDescent="0.2">
      <c r="A773" s="3" t="s">
        <v>1545</v>
      </c>
      <c r="B773" s="3" t="s">
        <v>1546</v>
      </c>
      <c r="C773" s="4">
        <v>684</v>
      </c>
      <c r="D773" s="4">
        <v>14584.8</v>
      </c>
      <c r="E773" s="4">
        <v>13900.8</v>
      </c>
      <c r="F773" s="4">
        <v>0</v>
      </c>
    </row>
    <row r="774" spans="1:6" ht="12.75" customHeight="1" x14ac:dyDescent="0.2">
      <c r="A774" s="3" t="s">
        <v>1547</v>
      </c>
      <c r="B774" s="3" t="s">
        <v>1548</v>
      </c>
      <c r="C774" s="4">
        <v>0</v>
      </c>
      <c r="D774" s="4">
        <v>684</v>
      </c>
      <c r="E774" s="4">
        <v>684</v>
      </c>
      <c r="F774" s="4">
        <v>0</v>
      </c>
    </row>
    <row r="775" spans="1:6" ht="12.75" customHeight="1" x14ac:dyDescent="0.2">
      <c r="A775" s="3" t="s">
        <v>1549</v>
      </c>
      <c r="B775" s="3" t="s">
        <v>1550</v>
      </c>
      <c r="C775" s="4">
        <v>0</v>
      </c>
      <c r="D775" s="4">
        <v>22344</v>
      </c>
      <c r="E775" s="4">
        <v>22344</v>
      </c>
      <c r="F775" s="4">
        <v>0</v>
      </c>
    </row>
    <row r="776" spans="1:6" ht="12.75" customHeight="1" x14ac:dyDescent="0.2">
      <c r="A776" s="3" t="s">
        <v>1551</v>
      </c>
      <c r="B776" s="3" t="s">
        <v>1552</v>
      </c>
      <c r="C776" s="4">
        <v>2736</v>
      </c>
      <c r="D776" s="4">
        <v>41749.199999999997</v>
      </c>
      <c r="E776" s="4">
        <v>39013.199999999997</v>
      </c>
      <c r="F776" s="4">
        <v>0</v>
      </c>
    </row>
    <row r="777" spans="1:6" ht="12.75" customHeight="1" x14ac:dyDescent="0.2">
      <c r="A777" s="3" t="s">
        <v>1553</v>
      </c>
      <c r="B777" s="3" t="s">
        <v>1554</v>
      </c>
      <c r="C777" s="4">
        <v>0</v>
      </c>
      <c r="D777" s="4">
        <v>123804</v>
      </c>
      <c r="E777" s="4">
        <v>134748</v>
      </c>
      <c r="F777" s="4">
        <v>10944</v>
      </c>
    </row>
    <row r="778" spans="1:6" ht="12.75" customHeight="1" x14ac:dyDescent="0.2">
      <c r="A778" s="3" t="s">
        <v>1555</v>
      </c>
      <c r="B778" s="3" t="s">
        <v>1556</v>
      </c>
      <c r="C778" s="4">
        <v>0</v>
      </c>
      <c r="D778" s="4">
        <v>1026</v>
      </c>
      <c r="E778" s="4">
        <v>1026</v>
      </c>
      <c r="F778" s="4">
        <v>0</v>
      </c>
    </row>
    <row r="779" spans="1:6" ht="12.75" customHeight="1" x14ac:dyDescent="0.2">
      <c r="A779" s="3" t="s">
        <v>1557</v>
      </c>
      <c r="B779" s="3" t="s">
        <v>1558</v>
      </c>
      <c r="C779" s="4">
        <v>684</v>
      </c>
      <c r="D779" s="4">
        <v>67811.63</v>
      </c>
      <c r="E779" s="4">
        <v>78750.009999999995</v>
      </c>
      <c r="F779" s="4">
        <v>11622.38</v>
      </c>
    </row>
    <row r="780" spans="1:6" ht="12.75" customHeight="1" x14ac:dyDescent="0.2">
      <c r="A780" s="3" t="s">
        <v>1559</v>
      </c>
      <c r="B780" s="3" t="s">
        <v>1560</v>
      </c>
      <c r="C780" s="4">
        <v>0</v>
      </c>
      <c r="D780" s="4">
        <v>6432</v>
      </c>
      <c r="E780" s="4">
        <v>6432</v>
      </c>
      <c r="F780" s="4">
        <v>0</v>
      </c>
    </row>
    <row r="781" spans="1:6" ht="12.75" customHeight="1" x14ac:dyDescent="0.2">
      <c r="A781" s="3" t="s">
        <v>1561</v>
      </c>
      <c r="B781" s="3" t="s">
        <v>1562</v>
      </c>
      <c r="C781" s="4">
        <v>0</v>
      </c>
      <c r="D781" s="4">
        <v>684</v>
      </c>
      <c r="E781" s="4">
        <v>684</v>
      </c>
      <c r="F781" s="4">
        <v>0</v>
      </c>
    </row>
    <row r="782" spans="1:6" ht="12.75" customHeight="1" x14ac:dyDescent="0.2">
      <c r="A782" s="3" t="s">
        <v>1563</v>
      </c>
      <c r="B782" s="3" t="s">
        <v>1564</v>
      </c>
      <c r="C782" s="4">
        <v>0</v>
      </c>
      <c r="D782" s="4">
        <v>7524</v>
      </c>
      <c r="E782" s="4">
        <v>7524</v>
      </c>
      <c r="F782" s="4">
        <v>0</v>
      </c>
    </row>
    <row r="783" spans="1:6" ht="12.75" customHeight="1" x14ac:dyDescent="0.2">
      <c r="A783" s="3" t="s">
        <v>1565</v>
      </c>
      <c r="B783" s="3" t="s">
        <v>1566</v>
      </c>
      <c r="C783" s="4">
        <v>0</v>
      </c>
      <c r="D783" s="4">
        <v>163179.6</v>
      </c>
      <c r="E783" s="4">
        <v>166599.6</v>
      </c>
      <c r="F783" s="4">
        <v>3420</v>
      </c>
    </row>
    <row r="784" spans="1:6" ht="12.75" customHeight="1" x14ac:dyDescent="0.2">
      <c r="A784" s="3" t="s">
        <v>1567</v>
      </c>
      <c r="B784" s="3" t="s">
        <v>1568</v>
      </c>
      <c r="C784" s="4">
        <v>0</v>
      </c>
      <c r="D784" s="4">
        <v>1026</v>
      </c>
      <c r="E784" s="4">
        <v>1026</v>
      </c>
      <c r="F784" s="4">
        <v>0</v>
      </c>
    </row>
    <row r="785" spans="1:6" ht="12.75" customHeight="1" x14ac:dyDescent="0.2">
      <c r="A785" s="3" t="s">
        <v>1569</v>
      </c>
      <c r="B785" s="3" t="s">
        <v>1570</v>
      </c>
      <c r="C785" s="4">
        <v>0</v>
      </c>
      <c r="D785" s="4">
        <v>11734.8</v>
      </c>
      <c r="E785" s="4">
        <v>11734.8</v>
      </c>
      <c r="F785" s="4">
        <v>0</v>
      </c>
    </row>
    <row r="786" spans="1:6" ht="12.75" customHeight="1" x14ac:dyDescent="0.2">
      <c r="A786" s="3" t="s">
        <v>1571</v>
      </c>
      <c r="B786" s="3" t="s">
        <v>1572</v>
      </c>
      <c r="C786" s="4">
        <v>0</v>
      </c>
      <c r="D786" s="4">
        <v>4275</v>
      </c>
      <c r="E786" s="4">
        <v>4275</v>
      </c>
      <c r="F786" s="4">
        <v>0</v>
      </c>
    </row>
    <row r="787" spans="1:6" ht="12.75" customHeight="1" x14ac:dyDescent="0.2">
      <c r="A787" s="3" t="s">
        <v>1573</v>
      </c>
      <c r="B787" s="3" t="s">
        <v>1574</v>
      </c>
      <c r="C787" s="4">
        <v>0</v>
      </c>
      <c r="D787" s="4">
        <v>9234</v>
      </c>
      <c r="E787" s="4">
        <v>9234</v>
      </c>
      <c r="F787" s="4">
        <v>0</v>
      </c>
    </row>
    <row r="788" spans="1:6" ht="12.75" customHeight="1" x14ac:dyDescent="0.2">
      <c r="A788" s="3" t="s">
        <v>1575</v>
      </c>
      <c r="B788" s="3" t="s">
        <v>1576</v>
      </c>
      <c r="C788" s="4">
        <v>0</v>
      </c>
      <c r="D788" s="4">
        <v>33003</v>
      </c>
      <c r="E788" s="4">
        <v>33003</v>
      </c>
      <c r="F788" s="4">
        <v>0</v>
      </c>
    </row>
    <row r="789" spans="1:6" ht="12.75" customHeight="1" x14ac:dyDescent="0.2">
      <c r="A789" s="3" t="s">
        <v>1577</v>
      </c>
      <c r="B789" s="3" t="s">
        <v>1578</v>
      </c>
      <c r="C789" s="4">
        <v>0</v>
      </c>
      <c r="D789" s="4">
        <v>36936</v>
      </c>
      <c r="E789" s="4">
        <v>36936</v>
      </c>
      <c r="F789" s="4">
        <v>0</v>
      </c>
    </row>
    <row r="790" spans="1:6" ht="12.75" customHeight="1" x14ac:dyDescent="0.2">
      <c r="A790" s="3" t="s">
        <v>1579</v>
      </c>
      <c r="B790" s="3" t="s">
        <v>1580</v>
      </c>
      <c r="C790" s="4">
        <v>0</v>
      </c>
      <c r="D790" s="4">
        <v>10944</v>
      </c>
      <c r="E790" s="4">
        <v>12996</v>
      </c>
      <c r="F790" s="4">
        <v>2052</v>
      </c>
    </row>
    <row r="791" spans="1:6" ht="12.75" customHeight="1" x14ac:dyDescent="0.2">
      <c r="A791" s="3" t="s">
        <v>1581</v>
      </c>
      <c r="B791" s="3" t="s">
        <v>1582</v>
      </c>
      <c r="C791" s="4">
        <v>0</v>
      </c>
      <c r="D791" s="4">
        <v>37460.400000000001</v>
      </c>
      <c r="E791" s="4">
        <v>40196.400000000001</v>
      </c>
      <c r="F791" s="4">
        <v>2736</v>
      </c>
    </row>
    <row r="792" spans="1:6" ht="12.75" customHeight="1" x14ac:dyDescent="0.2">
      <c r="A792" s="3" t="s">
        <v>1583</v>
      </c>
      <c r="B792" s="3" t="s">
        <v>1584</v>
      </c>
      <c r="C792" s="4">
        <v>0</v>
      </c>
      <c r="D792" s="4">
        <v>4993.2</v>
      </c>
      <c r="E792" s="4">
        <v>4993.2</v>
      </c>
      <c r="F792" s="4">
        <v>0</v>
      </c>
    </row>
    <row r="793" spans="1:6" ht="12.75" customHeight="1" x14ac:dyDescent="0.2">
      <c r="A793" s="3" t="s">
        <v>1585</v>
      </c>
      <c r="B793" s="3" t="s">
        <v>1586</v>
      </c>
      <c r="C793" s="4">
        <v>0</v>
      </c>
      <c r="D793" s="4">
        <v>15048</v>
      </c>
      <c r="E793" s="4">
        <v>15048</v>
      </c>
      <c r="F793" s="4">
        <v>0</v>
      </c>
    </row>
    <row r="794" spans="1:6" ht="12.75" customHeight="1" x14ac:dyDescent="0.2">
      <c r="A794" s="3" t="s">
        <v>1587</v>
      </c>
      <c r="B794" s="3" t="s">
        <v>1588</v>
      </c>
      <c r="C794" s="4">
        <v>0</v>
      </c>
      <c r="D794" s="4">
        <v>125992.8</v>
      </c>
      <c r="E794" s="4">
        <v>135568.79999999999</v>
      </c>
      <c r="F794" s="4">
        <v>9576</v>
      </c>
    </row>
    <row r="795" spans="1:6" ht="12.75" customHeight="1" x14ac:dyDescent="0.2">
      <c r="A795" s="3" t="s">
        <v>1589</v>
      </c>
      <c r="B795" s="3" t="s">
        <v>1590</v>
      </c>
      <c r="C795" s="4">
        <v>0</v>
      </c>
      <c r="D795" s="4">
        <v>3138</v>
      </c>
      <c r="E795" s="4">
        <v>3138</v>
      </c>
      <c r="F795" s="4">
        <v>0</v>
      </c>
    </row>
    <row r="796" spans="1:6" ht="12.75" customHeight="1" x14ac:dyDescent="0.2">
      <c r="A796" s="3" t="s">
        <v>1591</v>
      </c>
      <c r="B796" s="3" t="s">
        <v>1592</v>
      </c>
      <c r="C796" s="4">
        <v>0</v>
      </c>
      <c r="D796" s="4">
        <v>11628</v>
      </c>
      <c r="E796" s="4">
        <v>11628</v>
      </c>
      <c r="F796" s="4">
        <v>0</v>
      </c>
    </row>
    <row r="797" spans="1:6" ht="12.75" customHeight="1" x14ac:dyDescent="0.2">
      <c r="A797" s="3" t="s">
        <v>1593</v>
      </c>
      <c r="B797" s="3" t="s">
        <v>1594</v>
      </c>
      <c r="C797" s="4">
        <v>0</v>
      </c>
      <c r="D797" s="4">
        <v>2736</v>
      </c>
      <c r="E797" s="4">
        <v>2736</v>
      </c>
      <c r="F797" s="4">
        <v>0</v>
      </c>
    </row>
    <row r="798" spans="1:6" ht="12.75" customHeight="1" x14ac:dyDescent="0.2">
      <c r="A798" s="3" t="s">
        <v>1595</v>
      </c>
      <c r="B798" s="3" t="s">
        <v>1596</v>
      </c>
      <c r="C798" s="4">
        <v>0</v>
      </c>
      <c r="D798" s="4">
        <v>154668.79999999999</v>
      </c>
      <c r="E798" s="4">
        <v>176220.79999999999</v>
      </c>
      <c r="F798" s="4">
        <v>21552</v>
      </c>
    </row>
    <row r="799" spans="1:6" ht="12.75" customHeight="1" x14ac:dyDescent="0.2">
      <c r="A799" s="3" t="s">
        <v>1597</v>
      </c>
      <c r="B799" s="3" t="s">
        <v>1598</v>
      </c>
      <c r="C799" s="4">
        <v>0</v>
      </c>
      <c r="D799" s="4">
        <v>5130</v>
      </c>
      <c r="E799" s="4">
        <v>5130</v>
      </c>
      <c r="F799" s="4">
        <v>0</v>
      </c>
    </row>
    <row r="800" spans="1:6" ht="12.75" customHeight="1" x14ac:dyDescent="0.2">
      <c r="A800" s="3" t="s">
        <v>1599</v>
      </c>
      <c r="B800" s="3" t="s">
        <v>1600</v>
      </c>
      <c r="C800" s="4">
        <v>0</v>
      </c>
      <c r="D800" s="4">
        <v>24624</v>
      </c>
      <c r="E800" s="4">
        <v>24624</v>
      </c>
      <c r="F800" s="4">
        <v>0</v>
      </c>
    </row>
    <row r="801" spans="1:6" ht="12.75" customHeight="1" x14ac:dyDescent="0.2">
      <c r="A801" s="3" t="s">
        <v>1601</v>
      </c>
      <c r="B801" s="3" t="s">
        <v>1602</v>
      </c>
      <c r="C801" s="4">
        <v>0</v>
      </c>
      <c r="D801" s="4">
        <v>4812</v>
      </c>
      <c r="E801" s="4">
        <v>4812</v>
      </c>
      <c r="F801" s="4">
        <v>0</v>
      </c>
    </row>
    <row r="802" spans="1:6" ht="12.75" customHeight="1" x14ac:dyDescent="0.2">
      <c r="A802" s="3" t="s">
        <v>1603</v>
      </c>
      <c r="B802" s="3" t="s">
        <v>1604</v>
      </c>
      <c r="C802" s="4">
        <v>0</v>
      </c>
      <c r="D802" s="4">
        <v>32663.87</v>
      </c>
      <c r="E802" s="4">
        <v>38430.01</v>
      </c>
      <c r="F802" s="4">
        <v>5766.14</v>
      </c>
    </row>
    <row r="803" spans="1:6" ht="12.75" customHeight="1" x14ac:dyDescent="0.2">
      <c r="A803" s="3" t="s">
        <v>1605</v>
      </c>
      <c r="B803" s="3" t="s">
        <v>1606</v>
      </c>
      <c r="C803" s="4">
        <v>0</v>
      </c>
      <c r="D803" s="4">
        <v>261722.4</v>
      </c>
      <c r="E803" s="4">
        <v>296612.40000000002</v>
      </c>
      <c r="F803" s="4">
        <v>34890</v>
      </c>
    </row>
    <row r="804" spans="1:6" ht="12.75" customHeight="1" x14ac:dyDescent="0.2">
      <c r="A804" s="3" t="s">
        <v>1607</v>
      </c>
      <c r="B804" s="3" t="s">
        <v>1608</v>
      </c>
      <c r="C804" s="4">
        <v>0</v>
      </c>
      <c r="D804" s="4">
        <v>113466</v>
      </c>
      <c r="E804" s="4">
        <v>127758</v>
      </c>
      <c r="F804" s="4">
        <v>14292</v>
      </c>
    </row>
    <row r="805" spans="1:6" ht="12.75" customHeight="1" x14ac:dyDescent="0.2">
      <c r="A805" s="3" t="s">
        <v>1609</v>
      </c>
      <c r="B805" s="3" t="s">
        <v>1610</v>
      </c>
      <c r="C805" s="4">
        <v>0</v>
      </c>
      <c r="D805" s="4">
        <v>99674.45</v>
      </c>
      <c r="E805" s="4">
        <v>105767.2</v>
      </c>
      <c r="F805" s="4">
        <v>6092.75</v>
      </c>
    </row>
    <row r="806" spans="1:6" ht="12.75" customHeight="1" x14ac:dyDescent="0.2">
      <c r="A806" s="3" t="s">
        <v>1611</v>
      </c>
      <c r="B806" s="3" t="s">
        <v>1612</v>
      </c>
      <c r="C806" s="4">
        <v>0</v>
      </c>
      <c r="D806" s="4">
        <v>63536.4</v>
      </c>
      <c r="E806" s="4">
        <v>67316.399999999994</v>
      </c>
      <c r="F806" s="4">
        <v>3780</v>
      </c>
    </row>
    <row r="807" spans="1:6" ht="12.75" customHeight="1" x14ac:dyDescent="0.2">
      <c r="A807" s="3" t="s">
        <v>1613</v>
      </c>
      <c r="B807" s="3" t="s">
        <v>1614</v>
      </c>
      <c r="C807" s="4">
        <v>0</v>
      </c>
      <c r="D807" s="4">
        <v>10260</v>
      </c>
      <c r="E807" s="4">
        <v>10260</v>
      </c>
      <c r="F807" s="4">
        <v>0</v>
      </c>
    </row>
    <row r="808" spans="1:6" ht="12.75" customHeight="1" x14ac:dyDescent="0.2">
      <c r="A808" s="3" t="s">
        <v>1615</v>
      </c>
      <c r="B808" s="3" t="s">
        <v>1616</v>
      </c>
      <c r="C808" s="4">
        <v>0</v>
      </c>
      <c r="D808" s="4">
        <v>72690</v>
      </c>
      <c r="E808" s="4">
        <v>82722</v>
      </c>
      <c r="F808" s="4">
        <v>10032</v>
      </c>
    </row>
    <row r="809" spans="1:6" ht="12.75" customHeight="1" x14ac:dyDescent="0.2">
      <c r="A809" s="3" t="s">
        <v>1617</v>
      </c>
      <c r="B809" s="3" t="s">
        <v>1618</v>
      </c>
      <c r="C809" s="4">
        <v>0</v>
      </c>
      <c r="D809" s="4">
        <v>4956</v>
      </c>
      <c r="E809" s="4">
        <v>4956</v>
      </c>
      <c r="F809" s="4">
        <v>0</v>
      </c>
    </row>
    <row r="810" spans="1:6" ht="12.75" customHeight="1" x14ac:dyDescent="0.2">
      <c r="A810" s="3" t="s">
        <v>1619</v>
      </c>
      <c r="B810" s="3" t="s">
        <v>1620</v>
      </c>
      <c r="C810" s="4">
        <v>0</v>
      </c>
      <c r="D810" s="4">
        <v>3420</v>
      </c>
      <c r="E810" s="4">
        <v>3420</v>
      </c>
      <c r="F810" s="4">
        <v>0</v>
      </c>
    </row>
    <row r="811" spans="1:6" ht="12.75" customHeight="1" x14ac:dyDescent="0.2">
      <c r="A811" s="3" t="s">
        <v>1621</v>
      </c>
      <c r="B811" s="3" t="s">
        <v>1622</v>
      </c>
      <c r="C811" s="4">
        <v>0</v>
      </c>
      <c r="D811" s="4">
        <v>684</v>
      </c>
      <c r="E811" s="4">
        <v>684</v>
      </c>
      <c r="F811" s="4">
        <v>0</v>
      </c>
    </row>
    <row r="812" spans="1:6" ht="12.75" customHeight="1" x14ac:dyDescent="0.2">
      <c r="A812" s="3" t="s">
        <v>1623</v>
      </c>
      <c r="B812" s="3" t="s">
        <v>1624</v>
      </c>
      <c r="C812" s="4">
        <v>0</v>
      </c>
      <c r="D812" s="4">
        <v>684</v>
      </c>
      <c r="E812" s="4">
        <v>684</v>
      </c>
      <c r="F812" s="4">
        <v>0</v>
      </c>
    </row>
    <row r="813" spans="1:6" ht="12.75" customHeight="1" x14ac:dyDescent="0.2">
      <c r="A813" s="3" t="s">
        <v>1625</v>
      </c>
      <c r="B813" s="3" t="s">
        <v>1626</v>
      </c>
      <c r="C813" s="4">
        <v>0</v>
      </c>
      <c r="D813" s="4">
        <v>1368</v>
      </c>
      <c r="E813" s="4">
        <v>2052</v>
      </c>
      <c r="F813" s="4">
        <v>684</v>
      </c>
    </row>
    <row r="814" spans="1:6" ht="12.75" customHeight="1" x14ac:dyDescent="0.2">
      <c r="A814" s="3" t="s">
        <v>1627</v>
      </c>
      <c r="B814" s="3" t="s">
        <v>1628</v>
      </c>
      <c r="C814" s="4">
        <v>0</v>
      </c>
      <c r="D814" s="4">
        <v>9576</v>
      </c>
      <c r="E814" s="4">
        <v>9576</v>
      </c>
      <c r="F814" s="4">
        <v>0</v>
      </c>
    </row>
    <row r="815" spans="1:6" ht="12.75" customHeight="1" x14ac:dyDescent="0.2">
      <c r="A815" s="3" t="s">
        <v>1629</v>
      </c>
      <c r="B815" s="3" t="s">
        <v>1630</v>
      </c>
      <c r="C815" s="4">
        <v>0</v>
      </c>
      <c r="D815" s="4">
        <v>8208</v>
      </c>
      <c r="E815" s="4">
        <v>8208</v>
      </c>
      <c r="F815" s="4">
        <v>0</v>
      </c>
    </row>
    <row r="816" spans="1:6" ht="12.75" customHeight="1" x14ac:dyDescent="0.2">
      <c r="A816" s="3" t="s">
        <v>1631</v>
      </c>
      <c r="B816" s="3" t="s">
        <v>1632</v>
      </c>
      <c r="C816" s="4">
        <v>0</v>
      </c>
      <c r="D816" s="4">
        <v>12312</v>
      </c>
      <c r="E816" s="4">
        <v>13680</v>
      </c>
      <c r="F816" s="4">
        <v>1368</v>
      </c>
    </row>
    <row r="817" spans="1:6" ht="12.75" customHeight="1" x14ac:dyDescent="0.2">
      <c r="A817" s="3" t="s">
        <v>1633</v>
      </c>
      <c r="B817" s="3" t="s">
        <v>1634</v>
      </c>
      <c r="C817" s="4">
        <v>0</v>
      </c>
      <c r="D817" s="4">
        <v>293506</v>
      </c>
      <c r="E817" s="4">
        <v>345808</v>
      </c>
      <c r="F817" s="4">
        <v>52302</v>
      </c>
    </row>
    <row r="818" spans="1:6" ht="12.75" customHeight="1" x14ac:dyDescent="0.2">
      <c r="A818" s="3" t="s">
        <v>1635</v>
      </c>
      <c r="B818" s="3" t="s">
        <v>1636</v>
      </c>
      <c r="C818" s="4">
        <v>0</v>
      </c>
      <c r="D818" s="4">
        <v>19562.400000000001</v>
      </c>
      <c r="E818" s="4">
        <v>19562.400000000001</v>
      </c>
      <c r="F818" s="4">
        <v>0</v>
      </c>
    </row>
    <row r="819" spans="1:6" ht="12.75" customHeight="1" x14ac:dyDescent="0.2">
      <c r="A819" s="3" t="s">
        <v>1637</v>
      </c>
      <c r="B819" s="3" t="s">
        <v>1638</v>
      </c>
      <c r="C819" s="4">
        <v>0</v>
      </c>
      <c r="D819" s="4">
        <v>4104</v>
      </c>
      <c r="E819" s="4">
        <v>4104</v>
      </c>
      <c r="F819" s="4">
        <v>0</v>
      </c>
    </row>
    <row r="820" spans="1:6" ht="12.75" customHeight="1" x14ac:dyDescent="0.2">
      <c r="A820" s="3" t="s">
        <v>1639</v>
      </c>
      <c r="B820" s="3" t="s">
        <v>1640</v>
      </c>
      <c r="C820" s="4">
        <v>0</v>
      </c>
      <c r="D820" s="4">
        <v>21799.200000000001</v>
      </c>
      <c r="E820" s="4">
        <v>26407.200000000001</v>
      </c>
      <c r="F820" s="4">
        <v>4608</v>
      </c>
    </row>
    <row r="821" spans="1:6" ht="12.75" customHeight="1" x14ac:dyDescent="0.2">
      <c r="A821" s="3" t="s">
        <v>1641</v>
      </c>
      <c r="B821" s="3" t="s">
        <v>1642</v>
      </c>
      <c r="C821" s="4">
        <v>0</v>
      </c>
      <c r="D821" s="4">
        <v>1416</v>
      </c>
      <c r="E821" s="4">
        <v>1416</v>
      </c>
      <c r="F821" s="4">
        <v>0</v>
      </c>
    </row>
    <row r="822" spans="1:6" ht="12.75" customHeight="1" x14ac:dyDescent="0.2">
      <c r="A822" s="3" t="s">
        <v>1643</v>
      </c>
      <c r="B822" s="3" t="s">
        <v>1644</v>
      </c>
      <c r="C822" s="4">
        <v>0</v>
      </c>
      <c r="D822" s="4">
        <v>102810.17</v>
      </c>
      <c r="E822" s="4">
        <v>114111.6</v>
      </c>
      <c r="F822" s="4">
        <v>11301.43</v>
      </c>
    </row>
    <row r="823" spans="1:6" ht="12.75" customHeight="1" x14ac:dyDescent="0.2">
      <c r="A823" s="3" t="s">
        <v>1645</v>
      </c>
      <c r="B823" s="3" t="s">
        <v>1646</v>
      </c>
      <c r="C823" s="4">
        <v>0</v>
      </c>
      <c r="D823" s="4">
        <v>5472</v>
      </c>
      <c r="E823" s="4">
        <v>5472</v>
      </c>
      <c r="F823" s="4">
        <v>0</v>
      </c>
    </row>
    <row r="824" spans="1:6" ht="12.75" customHeight="1" x14ac:dyDescent="0.2">
      <c r="A824" s="3" t="s">
        <v>1647</v>
      </c>
      <c r="B824" s="3" t="s">
        <v>1648</v>
      </c>
      <c r="C824" s="4">
        <v>0</v>
      </c>
      <c r="D824" s="4">
        <v>84331.39</v>
      </c>
      <c r="E824" s="4">
        <v>97812</v>
      </c>
      <c r="F824" s="4">
        <v>13480.61</v>
      </c>
    </row>
    <row r="825" spans="1:6" ht="12.75" customHeight="1" x14ac:dyDescent="0.2">
      <c r="A825" s="3" t="s">
        <v>1649</v>
      </c>
      <c r="B825" s="3" t="s">
        <v>1650</v>
      </c>
      <c r="C825" s="4">
        <v>0</v>
      </c>
      <c r="D825" s="4">
        <v>73172.399999999994</v>
      </c>
      <c r="E825" s="4">
        <v>73172.399999999994</v>
      </c>
      <c r="F825" s="4">
        <v>0</v>
      </c>
    </row>
    <row r="826" spans="1:6" ht="12.75" customHeight="1" x14ac:dyDescent="0.2">
      <c r="A826" s="3" t="s">
        <v>1651</v>
      </c>
      <c r="B826" s="3" t="s">
        <v>1652</v>
      </c>
      <c r="C826" s="4">
        <v>0</v>
      </c>
      <c r="D826" s="4">
        <v>29950</v>
      </c>
      <c r="E826" s="4">
        <v>29950</v>
      </c>
      <c r="F826" s="4">
        <v>0</v>
      </c>
    </row>
    <row r="827" spans="1:6" ht="12.75" customHeight="1" x14ac:dyDescent="0.2">
      <c r="A827" s="3" t="s">
        <v>1653</v>
      </c>
      <c r="B827" s="3" t="s">
        <v>1654</v>
      </c>
      <c r="C827" s="4">
        <v>0</v>
      </c>
      <c r="D827" s="4">
        <v>19836</v>
      </c>
      <c r="E827" s="4">
        <v>32832</v>
      </c>
      <c r="F827" s="4">
        <v>12996</v>
      </c>
    </row>
    <row r="828" spans="1:6" ht="12.75" customHeight="1" x14ac:dyDescent="0.2">
      <c r="A828" s="3" t="s">
        <v>1655</v>
      </c>
      <c r="B828" s="3" t="s">
        <v>1656</v>
      </c>
      <c r="C828" s="4">
        <v>0</v>
      </c>
      <c r="D828" s="4">
        <v>83088</v>
      </c>
      <c r="E828" s="4">
        <v>91824</v>
      </c>
      <c r="F828" s="4">
        <v>8736</v>
      </c>
    </row>
    <row r="829" spans="1:6" ht="12.75" customHeight="1" x14ac:dyDescent="0.2">
      <c r="A829" s="3" t="s">
        <v>1657</v>
      </c>
      <c r="B829" s="3" t="s">
        <v>1658</v>
      </c>
      <c r="C829" s="4">
        <v>0</v>
      </c>
      <c r="D829" s="4">
        <v>7524</v>
      </c>
      <c r="E829" s="4">
        <v>10260</v>
      </c>
      <c r="F829" s="4">
        <v>2736</v>
      </c>
    </row>
    <row r="830" spans="1:6" ht="12.75" customHeight="1" x14ac:dyDescent="0.2">
      <c r="A830" s="3" t="s">
        <v>1659</v>
      </c>
      <c r="B830" s="3" t="s">
        <v>1660</v>
      </c>
      <c r="C830" s="4">
        <v>0</v>
      </c>
      <c r="D830" s="4">
        <v>34440</v>
      </c>
      <c r="E830" s="4">
        <v>34440</v>
      </c>
      <c r="F830" s="4">
        <v>0</v>
      </c>
    </row>
    <row r="831" spans="1:6" ht="12.75" customHeight="1" x14ac:dyDescent="0.2">
      <c r="A831" s="3" t="s">
        <v>1661</v>
      </c>
      <c r="B831" s="3" t="s">
        <v>1662</v>
      </c>
      <c r="C831" s="4">
        <v>0</v>
      </c>
      <c r="D831" s="4">
        <v>56772</v>
      </c>
      <c r="E831" s="4">
        <v>61560</v>
      </c>
      <c r="F831" s="4">
        <v>4788</v>
      </c>
    </row>
    <row r="832" spans="1:6" ht="12.75" customHeight="1" x14ac:dyDescent="0.2">
      <c r="A832" s="3" t="s">
        <v>1663</v>
      </c>
      <c r="B832" s="3" t="s">
        <v>1664</v>
      </c>
      <c r="C832" s="4">
        <v>0</v>
      </c>
      <c r="D832" s="4">
        <v>708</v>
      </c>
      <c r="E832" s="4">
        <v>708</v>
      </c>
      <c r="F832" s="4">
        <v>0</v>
      </c>
    </row>
    <row r="833" spans="1:6" ht="12.75" customHeight="1" x14ac:dyDescent="0.2">
      <c r="A833" s="3" t="s">
        <v>1665</v>
      </c>
      <c r="B833" s="3" t="s">
        <v>1666</v>
      </c>
      <c r="C833" s="4">
        <v>0</v>
      </c>
      <c r="D833" s="4">
        <v>684</v>
      </c>
      <c r="E833" s="4">
        <v>684</v>
      </c>
      <c r="F833" s="4">
        <v>0</v>
      </c>
    </row>
    <row r="834" spans="1:6" ht="12.75" customHeight="1" x14ac:dyDescent="0.2">
      <c r="A834" s="3" t="s">
        <v>1667</v>
      </c>
      <c r="B834" s="3" t="s">
        <v>1668</v>
      </c>
      <c r="C834" s="4">
        <v>0</v>
      </c>
      <c r="D834" s="4">
        <v>99497.2</v>
      </c>
      <c r="E834" s="4">
        <v>100205.2</v>
      </c>
      <c r="F834" s="4">
        <v>708</v>
      </c>
    </row>
    <row r="835" spans="1:6" ht="12.75" customHeight="1" x14ac:dyDescent="0.2">
      <c r="A835" s="3" t="s">
        <v>1669</v>
      </c>
      <c r="B835" s="3" t="s">
        <v>1670</v>
      </c>
      <c r="C835" s="4">
        <v>0</v>
      </c>
      <c r="D835" s="4">
        <v>42185</v>
      </c>
      <c r="E835" s="4">
        <v>65855</v>
      </c>
      <c r="F835" s="4">
        <v>23670</v>
      </c>
    </row>
    <row r="836" spans="1:6" ht="12.75" customHeight="1" x14ac:dyDescent="0.2">
      <c r="A836" s="3" t="s">
        <v>1671</v>
      </c>
      <c r="B836" s="3" t="s">
        <v>1672</v>
      </c>
      <c r="C836" s="4">
        <v>0</v>
      </c>
      <c r="D836" s="4">
        <v>30096</v>
      </c>
      <c r="E836" s="4">
        <v>30096</v>
      </c>
      <c r="F836" s="4">
        <v>0</v>
      </c>
    </row>
    <row r="837" spans="1:6" ht="12.75" customHeight="1" x14ac:dyDescent="0.2">
      <c r="A837" s="3" t="s">
        <v>1673</v>
      </c>
      <c r="B837" s="3" t="s">
        <v>1674</v>
      </c>
      <c r="C837" s="4">
        <v>0</v>
      </c>
      <c r="D837" s="4">
        <v>12312</v>
      </c>
      <c r="E837" s="4">
        <v>12312</v>
      </c>
      <c r="F837" s="4">
        <v>0</v>
      </c>
    </row>
    <row r="838" spans="1:6" ht="12.75" customHeight="1" x14ac:dyDescent="0.2">
      <c r="A838" s="3" t="s">
        <v>1675</v>
      </c>
      <c r="B838" s="3" t="s">
        <v>1676</v>
      </c>
      <c r="C838" s="4">
        <v>0</v>
      </c>
      <c r="D838" s="4">
        <v>34704.79</v>
      </c>
      <c r="E838" s="4">
        <v>42408</v>
      </c>
      <c r="F838" s="4">
        <v>7703.21</v>
      </c>
    </row>
    <row r="839" spans="1:6" ht="12.75" customHeight="1" x14ac:dyDescent="0.2">
      <c r="A839" s="3" t="s">
        <v>1677</v>
      </c>
      <c r="B839" s="3" t="s">
        <v>1678</v>
      </c>
      <c r="C839" s="4">
        <v>0</v>
      </c>
      <c r="D839" s="4">
        <v>35280.400000000001</v>
      </c>
      <c r="E839" s="4">
        <v>48732.4</v>
      </c>
      <c r="F839" s="4">
        <v>13452</v>
      </c>
    </row>
    <row r="840" spans="1:6" ht="12.75" customHeight="1" x14ac:dyDescent="0.2">
      <c r="A840" s="3" t="s">
        <v>1679</v>
      </c>
      <c r="B840" s="3" t="s">
        <v>1680</v>
      </c>
      <c r="C840" s="4">
        <v>0</v>
      </c>
      <c r="D840" s="4">
        <v>67324.2</v>
      </c>
      <c r="E840" s="4">
        <v>80116.2</v>
      </c>
      <c r="F840" s="4">
        <v>12792</v>
      </c>
    </row>
    <row r="841" spans="1:6" ht="12.75" customHeight="1" x14ac:dyDescent="0.2">
      <c r="A841" s="3" t="s">
        <v>1681</v>
      </c>
      <c r="B841" s="3" t="s">
        <v>1682</v>
      </c>
      <c r="C841" s="4">
        <v>0</v>
      </c>
      <c r="D841" s="4">
        <v>14820</v>
      </c>
      <c r="E841" s="4">
        <v>14820</v>
      </c>
      <c r="F841" s="4">
        <v>0</v>
      </c>
    </row>
    <row r="842" spans="1:6" ht="12.75" customHeight="1" x14ac:dyDescent="0.2">
      <c r="A842" s="3" t="s">
        <v>1683</v>
      </c>
      <c r="B842" s="3" t="s">
        <v>1684</v>
      </c>
      <c r="C842" s="4">
        <v>0</v>
      </c>
      <c r="D842" s="4">
        <v>21888</v>
      </c>
      <c r="E842" s="4">
        <v>22572</v>
      </c>
      <c r="F842" s="4">
        <v>684</v>
      </c>
    </row>
    <row r="843" spans="1:6" ht="12.75" customHeight="1" x14ac:dyDescent="0.2">
      <c r="A843" s="3" t="s">
        <v>1685</v>
      </c>
      <c r="B843" s="3" t="s">
        <v>1686</v>
      </c>
      <c r="C843" s="4">
        <v>0</v>
      </c>
      <c r="D843" s="4">
        <v>156503.6</v>
      </c>
      <c r="E843" s="4">
        <v>183767.6</v>
      </c>
      <c r="F843" s="4">
        <v>27264</v>
      </c>
    </row>
    <row r="844" spans="1:6" ht="12.75" customHeight="1" x14ac:dyDescent="0.2">
      <c r="A844" s="3" t="s">
        <v>1687</v>
      </c>
      <c r="B844" s="3" t="s">
        <v>1688</v>
      </c>
      <c r="C844" s="4">
        <v>0</v>
      </c>
      <c r="D844" s="4">
        <v>110714.43</v>
      </c>
      <c r="E844" s="4">
        <v>129454.39999999999</v>
      </c>
      <c r="F844" s="4">
        <v>18739.97</v>
      </c>
    </row>
    <row r="845" spans="1:6" ht="12.75" customHeight="1" x14ac:dyDescent="0.2">
      <c r="A845" s="3" t="s">
        <v>1689</v>
      </c>
      <c r="B845" s="3" t="s">
        <v>1690</v>
      </c>
      <c r="C845" s="4">
        <v>0</v>
      </c>
      <c r="D845" s="4">
        <v>13680</v>
      </c>
      <c r="E845" s="4">
        <v>13680</v>
      </c>
      <c r="F845" s="4">
        <v>0</v>
      </c>
    </row>
    <row r="846" spans="1:6" ht="12.75" customHeight="1" x14ac:dyDescent="0.2">
      <c r="A846" s="3" t="s">
        <v>1691</v>
      </c>
      <c r="B846" s="3" t="s">
        <v>1692</v>
      </c>
      <c r="C846" s="4">
        <v>0</v>
      </c>
      <c r="D846" s="4">
        <v>9576</v>
      </c>
      <c r="E846" s="4">
        <v>9576</v>
      </c>
      <c r="F846" s="4">
        <v>0</v>
      </c>
    </row>
    <row r="847" spans="1:6" ht="12.75" customHeight="1" x14ac:dyDescent="0.2">
      <c r="A847" s="3" t="s">
        <v>1693</v>
      </c>
      <c r="B847" s="3" t="s">
        <v>1694</v>
      </c>
      <c r="C847" s="4">
        <v>0</v>
      </c>
      <c r="D847" s="4">
        <v>19965.599999999999</v>
      </c>
      <c r="E847" s="4">
        <v>19965.599999999999</v>
      </c>
      <c r="F847" s="4">
        <v>0</v>
      </c>
    </row>
    <row r="848" spans="1:6" ht="12.75" customHeight="1" x14ac:dyDescent="0.2">
      <c r="A848" s="3" t="s">
        <v>1695</v>
      </c>
      <c r="B848" s="3" t="s">
        <v>1696</v>
      </c>
      <c r="C848" s="4">
        <v>0</v>
      </c>
      <c r="D848" s="4">
        <v>3444</v>
      </c>
      <c r="E848" s="4">
        <v>4812</v>
      </c>
      <c r="F848" s="4">
        <v>1368</v>
      </c>
    </row>
    <row r="849" spans="1:6" ht="12.75" customHeight="1" x14ac:dyDescent="0.2">
      <c r="A849" s="3" t="s">
        <v>1697</v>
      </c>
      <c r="B849" s="3" t="s">
        <v>1698</v>
      </c>
      <c r="C849" s="4">
        <v>0</v>
      </c>
      <c r="D849" s="4">
        <v>4257.6000000000004</v>
      </c>
      <c r="E849" s="4">
        <v>7329.6</v>
      </c>
      <c r="F849" s="4">
        <v>3072</v>
      </c>
    </row>
    <row r="850" spans="1:6" ht="12.75" customHeight="1" x14ac:dyDescent="0.2">
      <c r="A850" s="3" t="s">
        <v>1699</v>
      </c>
      <c r="B850" s="3" t="s">
        <v>1700</v>
      </c>
      <c r="C850" s="4">
        <v>0</v>
      </c>
      <c r="D850" s="4">
        <v>16416</v>
      </c>
      <c r="E850" s="4">
        <v>18468</v>
      </c>
      <c r="F850" s="4">
        <v>2052</v>
      </c>
    </row>
    <row r="851" spans="1:6" ht="12.75" customHeight="1" x14ac:dyDescent="0.2">
      <c r="A851" s="3" t="s">
        <v>1701</v>
      </c>
      <c r="B851" s="3" t="s">
        <v>1702</v>
      </c>
      <c r="C851" s="4">
        <v>0</v>
      </c>
      <c r="D851" s="4">
        <v>6156</v>
      </c>
      <c r="E851" s="4">
        <v>6840</v>
      </c>
      <c r="F851" s="4">
        <v>684</v>
      </c>
    </row>
    <row r="852" spans="1:6" ht="12.75" customHeight="1" x14ac:dyDescent="0.2">
      <c r="A852" s="3" t="s">
        <v>1703</v>
      </c>
      <c r="B852" s="3" t="s">
        <v>1704</v>
      </c>
      <c r="C852" s="4">
        <v>0</v>
      </c>
      <c r="D852" s="4">
        <v>1368</v>
      </c>
      <c r="E852" s="4">
        <v>1368</v>
      </c>
      <c r="F852" s="4">
        <v>0</v>
      </c>
    </row>
    <row r="853" spans="1:6" ht="12.75" customHeight="1" x14ac:dyDescent="0.2">
      <c r="A853" s="3" t="s">
        <v>1705</v>
      </c>
      <c r="B853" s="3" t="s">
        <v>1706</v>
      </c>
      <c r="C853" s="4">
        <v>0</v>
      </c>
      <c r="D853" s="4">
        <v>5472</v>
      </c>
      <c r="E853" s="4">
        <v>5472</v>
      </c>
      <c r="F853" s="4">
        <v>0</v>
      </c>
    </row>
    <row r="854" spans="1:6" ht="12.75" customHeight="1" x14ac:dyDescent="0.2">
      <c r="A854" s="3" t="s">
        <v>1707</v>
      </c>
      <c r="B854" s="3" t="s">
        <v>1708</v>
      </c>
      <c r="C854" s="4">
        <v>0</v>
      </c>
      <c r="D854" s="4">
        <v>2736</v>
      </c>
      <c r="E854" s="4">
        <v>2736</v>
      </c>
      <c r="F854" s="4">
        <v>0</v>
      </c>
    </row>
    <row r="855" spans="1:6" ht="12.75" customHeight="1" x14ac:dyDescent="0.2">
      <c r="A855" s="3" t="s">
        <v>1709</v>
      </c>
      <c r="B855" s="3" t="s">
        <v>1710</v>
      </c>
      <c r="C855" s="4">
        <v>0</v>
      </c>
      <c r="D855" s="4">
        <v>2736</v>
      </c>
      <c r="E855" s="4">
        <v>2736</v>
      </c>
      <c r="F855" s="4">
        <v>0</v>
      </c>
    </row>
    <row r="856" spans="1:6" ht="12.75" customHeight="1" x14ac:dyDescent="0.2">
      <c r="A856" s="3" t="s">
        <v>1711</v>
      </c>
      <c r="B856" s="3" t="s">
        <v>1712</v>
      </c>
      <c r="C856" s="4">
        <v>0</v>
      </c>
      <c r="D856" s="4">
        <v>6732</v>
      </c>
      <c r="E856" s="4">
        <v>6732</v>
      </c>
      <c r="F856" s="4">
        <v>0</v>
      </c>
    </row>
    <row r="857" spans="1:6" ht="12.75" customHeight="1" x14ac:dyDescent="0.2">
      <c r="A857" s="3" t="s">
        <v>1713</v>
      </c>
      <c r="B857" s="3" t="s">
        <v>1714</v>
      </c>
      <c r="C857" s="4">
        <v>0</v>
      </c>
      <c r="D857" s="4">
        <v>6840</v>
      </c>
      <c r="E857" s="4">
        <v>6840</v>
      </c>
      <c r="F857" s="4">
        <v>0</v>
      </c>
    </row>
    <row r="858" spans="1:6" ht="12.75" customHeight="1" x14ac:dyDescent="0.2">
      <c r="A858" s="3" t="s">
        <v>1715</v>
      </c>
      <c r="B858" s="3" t="s">
        <v>1716</v>
      </c>
      <c r="C858" s="4">
        <v>0</v>
      </c>
      <c r="D858" s="4">
        <v>22425.599999999999</v>
      </c>
      <c r="E858" s="4">
        <v>22425.599999999999</v>
      </c>
      <c r="F858" s="4">
        <v>0</v>
      </c>
    </row>
    <row r="859" spans="1:6" ht="12.75" customHeight="1" x14ac:dyDescent="0.2">
      <c r="A859" s="3" t="s">
        <v>1717</v>
      </c>
      <c r="B859" s="3" t="s">
        <v>1718</v>
      </c>
      <c r="C859" s="4">
        <v>0</v>
      </c>
      <c r="D859" s="4">
        <v>390180.91</v>
      </c>
      <c r="E859" s="4">
        <v>462820.56</v>
      </c>
      <c r="F859" s="4">
        <v>72639.649999999994</v>
      </c>
    </row>
    <row r="860" spans="1:6" ht="12.75" customHeight="1" x14ac:dyDescent="0.2">
      <c r="A860" s="3" t="s">
        <v>1719</v>
      </c>
      <c r="B860" s="3" t="s">
        <v>1720</v>
      </c>
      <c r="C860" s="4">
        <v>0</v>
      </c>
      <c r="D860" s="4">
        <v>148834</v>
      </c>
      <c r="E860" s="4">
        <v>194284</v>
      </c>
      <c r="F860" s="4">
        <v>45450</v>
      </c>
    </row>
    <row r="861" spans="1:6" ht="12.75" customHeight="1" x14ac:dyDescent="0.2">
      <c r="A861" s="3" t="s">
        <v>1721</v>
      </c>
      <c r="B861" s="3" t="s">
        <v>1722</v>
      </c>
      <c r="C861" s="4">
        <v>0</v>
      </c>
      <c r="D861" s="4">
        <v>47196</v>
      </c>
      <c r="E861" s="4">
        <v>60876</v>
      </c>
      <c r="F861" s="4">
        <v>13680</v>
      </c>
    </row>
    <row r="862" spans="1:6" ht="12.75" customHeight="1" x14ac:dyDescent="0.2">
      <c r="A862" s="3" t="s">
        <v>1723</v>
      </c>
      <c r="B862" s="3" t="s">
        <v>1724</v>
      </c>
      <c r="C862" s="4">
        <v>0</v>
      </c>
      <c r="D862" s="4">
        <v>8208</v>
      </c>
      <c r="E862" s="4">
        <v>8892</v>
      </c>
      <c r="F862" s="4">
        <v>684</v>
      </c>
    </row>
    <row r="863" spans="1:6" ht="12.75" customHeight="1" x14ac:dyDescent="0.2">
      <c r="A863" s="3" t="s">
        <v>1725</v>
      </c>
      <c r="B863" s="3" t="s">
        <v>1726</v>
      </c>
      <c r="C863" s="4">
        <v>0</v>
      </c>
      <c r="D863" s="4">
        <v>19152</v>
      </c>
      <c r="E863" s="4">
        <v>27360</v>
      </c>
      <c r="F863" s="4">
        <v>8208</v>
      </c>
    </row>
    <row r="864" spans="1:6" ht="12.75" customHeight="1" x14ac:dyDescent="0.2">
      <c r="A864" s="3" t="s">
        <v>1727</v>
      </c>
      <c r="B864" s="3" t="s">
        <v>1728</v>
      </c>
      <c r="C864" s="4">
        <v>0</v>
      </c>
      <c r="D864" s="4">
        <v>6156</v>
      </c>
      <c r="E864" s="4">
        <v>6156</v>
      </c>
      <c r="F864" s="4">
        <v>0</v>
      </c>
    </row>
    <row r="865" spans="1:6" ht="12.75" customHeight="1" x14ac:dyDescent="0.2">
      <c r="A865" s="3" t="s">
        <v>1729</v>
      </c>
      <c r="B865" s="3" t="s">
        <v>1730</v>
      </c>
      <c r="C865" s="4">
        <v>0</v>
      </c>
      <c r="D865" s="4">
        <v>53352</v>
      </c>
      <c r="E865" s="4">
        <v>53352</v>
      </c>
      <c r="F865" s="4">
        <v>0</v>
      </c>
    </row>
    <row r="866" spans="1:6" ht="12.75" customHeight="1" x14ac:dyDescent="0.2">
      <c r="A866" s="3" t="s">
        <v>1731</v>
      </c>
      <c r="B866" s="3" t="s">
        <v>1732</v>
      </c>
      <c r="C866" s="4">
        <v>0</v>
      </c>
      <c r="D866" s="4">
        <v>19176</v>
      </c>
      <c r="E866" s="4">
        <v>26256</v>
      </c>
      <c r="F866" s="4">
        <v>7080</v>
      </c>
    </row>
    <row r="867" spans="1:6" ht="12.75" customHeight="1" x14ac:dyDescent="0.2">
      <c r="A867" s="3" t="s">
        <v>1733</v>
      </c>
      <c r="B867" s="3" t="s">
        <v>1734</v>
      </c>
      <c r="C867" s="4">
        <v>0</v>
      </c>
      <c r="D867" s="4">
        <v>3420</v>
      </c>
      <c r="E867" s="4">
        <v>3420</v>
      </c>
      <c r="F867" s="4">
        <v>0</v>
      </c>
    </row>
    <row r="868" spans="1:6" ht="12.75" customHeight="1" x14ac:dyDescent="0.2">
      <c r="A868" s="3" t="s">
        <v>1735</v>
      </c>
      <c r="B868" s="3" t="s">
        <v>1736</v>
      </c>
      <c r="C868" s="4">
        <v>0</v>
      </c>
      <c r="D868" s="4">
        <v>4104</v>
      </c>
      <c r="E868" s="4">
        <v>4104</v>
      </c>
      <c r="F868" s="4">
        <v>0</v>
      </c>
    </row>
    <row r="869" spans="1:6" ht="12.75" customHeight="1" x14ac:dyDescent="0.2">
      <c r="A869" s="3" t="s">
        <v>1737</v>
      </c>
      <c r="B869" s="3" t="s">
        <v>1738</v>
      </c>
      <c r="C869" s="4">
        <v>0</v>
      </c>
      <c r="D869" s="4">
        <v>32760</v>
      </c>
      <c r="E869" s="4">
        <v>49840</v>
      </c>
      <c r="F869" s="4">
        <v>17080</v>
      </c>
    </row>
    <row r="870" spans="1:6" ht="12.75" customHeight="1" x14ac:dyDescent="0.2">
      <c r="A870" s="3" t="s">
        <v>1739</v>
      </c>
      <c r="B870" s="3" t="s">
        <v>1740</v>
      </c>
      <c r="C870" s="4">
        <v>0</v>
      </c>
      <c r="D870" s="4">
        <v>63978</v>
      </c>
      <c r="E870" s="4">
        <v>63978</v>
      </c>
      <c r="F870" s="4">
        <v>0</v>
      </c>
    </row>
    <row r="871" spans="1:6" ht="12.75" customHeight="1" x14ac:dyDescent="0.2">
      <c r="A871" s="3" t="s">
        <v>1741</v>
      </c>
      <c r="B871" s="3" t="s">
        <v>1742</v>
      </c>
      <c r="C871" s="4">
        <v>0</v>
      </c>
      <c r="D871" s="4">
        <v>2764.8</v>
      </c>
      <c r="E871" s="4">
        <v>2764.8</v>
      </c>
      <c r="F871" s="4">
        <v>0</v>
      </c>
    </row>
    <row r="872" spans="1:6" ht="12.75" customHeight="1" x14ac:dyDescent="0.2">
      <c r="A872" s="3" t="s">
        <v>1743</v>
      </c>
      <c r="B872" s="3" t="s">
        <v>1744</v>
      </c>
      <c r="C872" s="4">
        <v>0</v>
      </c>
      <c r="D872" s="4">
        <v>11628</v>
      </c>
      <c r="E872" s="4">
        <v>18468</v>
      </c>
      <c r="F872" s="4">
        <v>6840</v>
      </c>
    </row>
    <row r="873" spans="1:6" ht="12.75" customHeight="1" x14ac:dyDescent="0.2">
      <c r="A873" s="3" t="s">
        <v>1745</v>
      </c>
      <c r="B873" s="3" t="s">
        <v>1746</v>
      </c>
      <c r="C873" s="4">
        <v>0</v>
      </c>
      <c r="D873" s="4">
        <v>407028.98</v>
      </c>
      <c r="E873" s="4">
        <v>482500.02</v>
      </c>
      <c r="F873" s="4">
        <v>75471.039999999994</v>
      </c>
    </row>
    <row r="874" spans="1:6" ht="12.75" customHeight="1" x14ac:dyDescent="0.2">
      <c r="A874" s="3" t="s">
        <v>1747</v>
      </c>
      <c r="B874" s="3" t="s">
        <v>1748</v>
      </c>
      <c r="C874" s="4">
        <v>0</v>
      </c>
      <c r="D874" s="4">
        <v>1536</v>
      </c>
      <c r="E874" s="4">
        <v>1536</v>
      </c>
      <c r="F874" s="4">
        <v>0</v>
      </c>
    </row>
    <row r="875" spans="1:6" ht="12.75" customHeight="1" x14ac:dyDescent="0.2">
      <c r="A875" s="3" t="s">
        <v>1749</v>
      </c>
      <c r="B875" s="3" t="s">
        <v>1750</v>
      </c>
      <c r="C875" s="4">
        <v>0</v>
      </c>
      <c r="D875" s="4">
        <v>43776</v>
      </c>
      <c r="E875" s="4">
        <v>56088</v>
      </c>
      <c r="F875" s="4">
        <v>12312</v>
      </c>
    </row>
    <row r="876" spans="1:6" ht="12.75" customHeight="1" x14ac:dyDescent="0.2">
      <c r="A876" s="3" t="s">
        <v>1751</v>
      </c>
      <c r="B876" s="3" t="s">
        <v>1752</v>
      </c>
      <c r="C876" s="4">
        <v>0</v>
      </c>
      <c r="D876" s="4">
        <v>1368</v>
      </c>
      <c r="E876" s="4">
        <v>1368</v>
      </c>
      <c r="F876" s="4">
        <v>0</v>
      </c>
    </row>
    <row r="877" spans="1:6" ht="12.75" customHeight="1" x14ac:dyDescent="0.2">
      <c r="A877" s="3" t="s">
        <v>1753</v>
      </c>
      <c r="B877" s="3" t="s">
        <v>1754</v>
      </c>
      <c r="C877" s="4">
        <v>0</v>
      </c>
      <c r="D877" s="4">
        <v>14364</v>
      </c>
      <c r="E877" s="4">
        <v>22572</v>
      </c>
      <c r="F877" s="4">
        <v>8208</v>
      </c>
    </row>
    <row r="878" spans="1:6" ht="12.75" customHeight="1" x14ac:dyDescent="0.2">
      <c r="A878" s="3" t="s">
        <v>1755</v>
      </c>
      <c r="B878" s="3" t="s">
        <v>1756</v>
      </c>
      <c r="C878" s="4">
        <v>0</v>
      </c>
      <c r="D878" s="4">
        <v>1536</v>
      </c>
      <c r="E878" s="4">
        <v>1536</v>
      </c>
      <c r="F878" s="4">
        <v>0</v>
      </c>
    </row>
    <row r="879" spans="1:6" ht="12.75" customHeight="1" x14ac:dyDescent="0.2">
      <c r="A879" s="3" t="s">
        <v>1757</v>
      </c>
      <c r="B879" s="3" t="s">
        <v>1758</v>
      </c>
      <c r="C879" s="4">
        <v>0</v>
      </c>
      <c r="D879" s="4">
        <v>7524</v>
      </c>
      <c r="E879" s="4">
        <v>8208</v>
      </c>
      <c r="F879" s="4">
        <v>684</v>
      </c>
    </row>
    <row r="880" spans="1:6" ht="12.75" customHeight="1" x14ac:dyDescent="0.2">
      <c r="A880" s="3" t="s">
        <v>1759</v>
      </c>
      <c r="B880" s="3" t="s">
        <v>1760</v>
      </c>
      <c r="C880" s="4">
        <v>0</v>
      </c>
      <c r="D880" s="4">
        <v>12996</v>
      </c>
      <c r="E880" s="4">
        <v>12996</v>
      </c>
      <c r="F880" s="4">
        <v>0</v>
      </c>
    </row>
    <row r="881" spans="1:6" ht="12.75" customHeight="1" x14ac:dyDescent="0.2">
      <c r="A881" s="3" t="s">
        <v>1761</v>
      </c>
      <c r="B881" s="3" t="s">
        <v>1762</v>
      </c>
      <c r="C881" s="4">
        <v>0</v>
      </c>
      <c r="D881" s="4">
        <v>684</v>
      </c>
      <c r="E881" s="4">
        <v>684</v>
      </c>
      <c r="F881" s="4">
        <v>0</v>
      </c>
    </row>
    <row r="882" spans="1:6" ht="12.75" customHeight="1" x14ac:dyDescent="0.2">
      <c r="A882" s="3" t="s">
        <v>1763</v>
      </c>
      <c r="B882" s="3" t="s">
        <v>1764</v>
      </c>
      <c r="C882" s="4">
        <v>0</v>
      </c>
      <c r="D882" s="4">
        <v>17784</v>
      </c>
      <c r="E882" s="4">
        <v>22572</v>
      </c>
      <c r="F882" s="4">
        <v>4788</v>
      </c>
    </row>
    <row r="883" spans="1:6" ht="12.75" customHeight="1" x14ac:dyDescent="0.2">
      <c r="A883" s="3" t="s">
        <v>1765</v>
      </c>
      <c r="B883" s="3" t="s">
        <v>1766</v>
      </c>
      <c r="C883" s="4">
        <v>0</v>
      </c>
      <c r="D883" s="4">
        <v>30096</v>
      </c>
      <c r="E883" s="4">
        <v>39672</v>
      </c>
      <c r="F883" s="4">
        <v>9576</v>
      </c>
    </row>
    <row r="884" spans="1:6" ht="12.75" customHeight="1" x14ac:dyDescent="0.2">
      <c r="A884" s="3" t="s">
        <v>1767</v>
      </c>
      <c r="B884" s="3" t="s">
        <v>1768</v>
      </c>
      <c r="C884" s="4">
        <v>0</v>
      </c>
      <c r="D884" s="4">
        <v>18948</v>
      </c>
      <c r="E884" s="4">
        <v>18948</v>
      </c>
      <c r="F884" s="4">
        <v>0</v>
      </c>
    </row>
    <row r="885" spans="1:6" ht="12.75" customHeight="1" x14ac:dyDescent="0.2">
      <c r="A885" s="3" t="s">
        <v>1769</v>
      </c>
      <c r="B885" s="3" t="s">
        <v>1770</v>
      </c>
      <c r="C885" s="4">
        <v>0</v>
      </c>
      <c r="D885" s="4">
        <v>23832</v>
      </c>
      <c r="E885" s="4">
        <v>26652</v>
      </c>
      <c r="F885" s="4">
        <v>2820</v>
      </c>
    </row>
    <row r="886" spans="1:6" ht="12.75" customHeight="1" x14ac:dyDescent="0.2">
      <c r="A886" s="3" t="s">
        <v>1771</v>
      </c>
      <c r="B886" s="3" t="s">
        <v>1772</v>
      </c>
      <c r="C886" s="4">
        <v>0</v>
      </c>
      <c r="D886" s="4">
        <v>17868</v>
      </c>
      <c r="E886" s="4">
        <v>22656</v>
      </c>
      <c r="F886" s="4">
        <v>4788</v>
      </c>
    </row>
    <row r="887" spans="1:6" ht="12.75" customHeight="1" x14ac:dyDescent="0.2">
      <c r="A887" s="3" t="s">
        <v>1773</v>
      </c>
      <c r="B887" s="3" t="s">
        <v>1774</v>
      </c>
      <c r="C887" s="4">
        <v>0</v>
      </c>
      <c r="D887" s="4">
        <v>14364</v>
      </c>
      <c r="E887" s="4">
        <v>14364</v>
      </c>
      <c r="F887" s="4">
        <v>0</v>
      </c>
    </row>
    <row r="888" spans="1:6" ht="12.75" customHeight="1" x14ac:dyDescent="0.2">
      <c r="A888" s="3" t="s">
        <v>1775</v>
      </c>
      <c r="B888" s="3" t="s">
        <v>1776</v>
      </c>
      <c r="C888" s="4">
        <v>0</v>
      </c>
      <c r="D888" s="4">
        <v>15156</v>
      </c>
      <c r="E888" s="4">
        <v>22164</v>
      </c>
      <c r="F888" s="4">
        <v>7008</v>
      </c>
    </row>
    <row r="889" spans="1:6" ht="12.75" customHeight="1" x14ac:dyDescent="0.2">
      <c r="A889" s="3" t="s">
        <v>1777</v>
      </c>
      <c r="B889" s="3" t="s">
        <v>1778</v>
      </c>
      <c r="C889" s="4">
        <v>0</v>
      </c>
      <c r="D889" s="4">
        <v>78870</v>
      </c>
      <c r="E889" s="4">
        <v>98262</v>
      </c>
      <c r="F889" s="4">
        <v>19392</v>
      </c>
    </row>
    <row r="890" spans="1:6" ht="12.75" customHeight="1" x14ac:dyDescent="0.2">
      <c r="A890" s="3" t="s">
        <v>1779</v>
      </c>
      <c r="B890" s="3" t="s">
        <v>1780</v>
      </c>
      <c r="C890" s="4">
        <v>0</v>
      </c>
      <c r="D890" s="4">
        <v>24261.599999999999</v>
      </c>
      <c r="E890" s="4">
        <v>33477.599999999999</v>
      </c>
      <c r="F890" s="4">
        <v>9216</v>
      </c>
    </row>
    <row r="891" spans="1:6" ht="12.75" customHeight="1" x14ac:dyDescent="0.2">
      <c r="A891" s="3" t="s">
        <v>1781</v>
      </c>
      <c r="B891" s="3" t="s">
        <v>1782</v>
      </c>
      <c r="C891" s="4">
        <v>0</v>
      </c>
      <c r="D891" s="4">
        <v>4104</v>
      </c>
      <c r="E891" s="4">
        <v>6156</v>
      </c>
      <c r="F891" s="4">
        <v>2052</v>
      </c>
    </row>
    <row r="892" spans="1:6" ht="12.75" customHeight="1" x14ac:dyDescent="0.2">
      <c r="A892" s="3" t="s">
        <v>1783</v>
      </c>
      <c r="B892" s="3" t="s">
        <v>1784</v>
      </c>
      <c r="C892" s="4">
        <v>0</v>
      </c>
      <c r="D892" s="4">
        <v>2052</v>
      </c>
      <c r="E892" s="4">
        <v>3420</v>
      </c>
      <c r="F892" s="4">
        <v>1368</v>
      </c>
    </row>
    <row r="893" spans="1:6" ht="12.75" customHeight="1" x14ac:dyDescent="0.2">
      <c r="A893" s="3" t="s">
        <v>1785</v>
      </c>
      <c r="B893" s="3" t="s">
        <v>1786</v>
      </c>
      <c r="C893" s="4">
        <v>0</v>
      </c>
      <c r="D893" s="4">
        <v>8208</v>
      </c>
      <c r="E893" s="4">
        <v>10260</v>
      </c>
      <c r="F893" s="4">
        <v>2052</v>
      </c>
    </row>
    <row r="894" spans="1:6" ht="12.75" customHeight="1" x14ac:dyDescent="0.2">
      <c r="A894" s="3" t="s">
        <v>1787</v>
      </c>
      <c r="B894" s="3" t="s">
        <v>1788</v>
      </c>
      <c r="C894" s="4">
        <v>0</v>
      </c>
      <c r="D894" s="4">
        <v>3420</v>
      </c>
      <c r="E894" s="4">
        <v>3420</v>
      </c>
      <c r="F894" s="4">
        <v>0</v>
      </c>
    </row>
    <row r="895" spans="1:6" ht="12.75" customHeight="1" x14ac:dyDescent="0.2">
      <c r="A895" s="3" t="s">
        <v>1789</v>
      </c>
      <c r="B895" s="3" t="s">
        <v>1790</v>
      </c>
      <c r="C895" s="4">
        <v>0</v>
      </c>
      <c r="D895" s="4">
        <v>2052</v>
      </c>
      <c r="E895" s="4">
        <v>2052</v>
      </c>
      <c r="F895" s="4">
        <v>0</v>
      </c>
    </row>
    <row r="896" spans="1:6" ht="12.75" customHeight="1" x14ac:dyDescent="0.2">
      <c r="A896" s="3" t="s">
        <v>1791</v>
      </c>
      <c r="B896" s="3" t="s">
        <v>1792</v>
      </c>
      <c r="C896" s="4">
        <v>0</v>
      </c>
      <c r="D896" s="4">
        <v>21204</v>
      </c>
      <c r="E896" s="4">
        <v>26676</v>
      </c>
      <c r="F896" s="4">
        <v>5472</v>
      </c>
    </row>
    <row r="897" spans="1:6" ht="12.75" customHeight="1" x14ac:dyDescent="0.2">
      <c r="A897" s="3" t="s">
        <v>1793</v>
      </c>
      <c r="B897" s="3" t="s">
        <v>1794</v>
      </c>
      <c r="C897" s="4">
        <v>0</v>
      </c>
      <c r="D897" s="4">
        <v>16416</v>
      </c>
      <c r="E897" s="4">
        <v>18468</v>
      </c>
      <c r="F897" s="4">
        <v>2052</v>
      </c>
    </row>
    <row r="898" spans="1:6" ht="12.75" customHeight="1" x14ac:dyDescent="0.2">
      <c r="A898" s="3" t="s">
        <v>1795</v>
      </c>
      <c r="B898" s="3" t="s">
        <v>1796</v>
      </c>
      <c r="C898" s="4">
        <v>0</v>
      </c>
      <c r="D898" s="4">
        <v>684</v>
      </c>
      <c r="E898" s="4">
        <v>684</v>
      </c>
      <c r="F898" s="4">
        <v>0</v>
      </c>
    </row>
    <row r="899" spans="1:6" ht="12.75" customHeight="1" x14ac:dyDescent="0.2">
      <c r="A899" s="3" t="s">
        <v>1797</v>
      </c>
      <c r="B899" s="3" t="s">
        <v>1798</v>
      </c>
      <c r="C899" s="4">
        <v>0</v>
      </c>
      <c r="D899" s="4">
        <v>1536</v>
      </c>
      <c r="E899" s="4">
        <v>1536</v>
      </c>
      <c r="F899" s="4">
        <v>0</v>
      </c>
    </row>
    <row r="900" spans="1:6" ht="12.75" customHeight="1" x14ac:dyDescent="0.2">
      <c r="A900" s="3" t="s">
        <v>1799</v>
      </c>
      <c r="B900" s="3" t="s">
        <v>1800</v>
      </c>
      <c r="C900" s="4">
        <v>0</v>
      </c>
      <c r="D900" s="4">
        <v>4104</v>
      </c>
      <c r="E900" s="4">
        <v>8892</v>
      </c>
      <c r="F900" s="4">
        <v>4788</v>
      </c>
    </row>
    <row r="901" spans="1:6" ht="12.75" customHeight="1" x14ac:dyDescent="0.2">
      <c r="A901" s="3" t="s">
        <v>1801</v>
      </c>
      <c r="B901" s="3" t="s">
        <v>1802</v>
      </c>
      <c r="C901" s="4">
        <v>0</v>
      </c>
      <c r="D901" s="4">
        <v>19824</v>
      </c>
      <c r="E901" s="4">
        <v>24072</v>
      </c>
      <c r="F901" s="4">
        <v>4248</v>
      </c>
    </row>
    <row r="902" spans="1:6" ht="12.75" customHeight="1" x14ac:dyDescent="0.2">
      <c r="A902" s="3" t="s">
        <v>1803</v>
      </c>
      <c r="B902" s="3" t="s">
        <v>1804</v>
      </c>
      <c r="C902" s="4">
        <v>0</v>
      </c>
      <c r="D902" s="4">
        <v>5422</v>
      </c>
      <c r="E902" s="4">
        <v>5422</v>
      </c>
      <c r="F902" s="4">
        <v>0</v>
      </c>
    </row>
    <row r="903" spans="1:6" ht="12.75" customHeight="1" x14ac:dyDescent="0.2">
      <c r="A903" s="3" t="s">
        <v>1805</v>
      </c>
      <c r="B903" s="3" t="s">
        <v>1806</v>
      </c>
      <c r="C903" s="4">
        <v>0</v>
      </c>
      <c r="D903" s="4">
        <v>2736</v>
      </c>
      <c r="E903" s="4">
        <v>2736</v>
      </c>
      <c r="F903" s="4">
        <v>0</v>
      </c>
    </row>
    <row r="904" spans="1:6" ht="12.75" customHeight="1" x14ac:dyDescent="0.2">
      <c r="A904" s="3" t="s">
        <v>1807</v>
      </c>
      <c r="B904" s="3" t="s">
        <v>1808</v>
      </c>
      <c r="C904" s="4">
        <v>0</v>
      </c>
      <c r="D904" s="4">
        <v>39672</v>
      </c>
      <c r="E904" s="4">
        <v>56772</v>
      </c>
      <c r="F904" s="4">
        <v>17100</v>
      </c>
    </row>
    <row r="905" spans="1:6" ht="12.75" customHeight="1" x14ac:dyDescent="0.2">
      <c r="A905" s="3" t="s">
        <v>1809</v>
      </c>
      <c r="B905" s="3" t="s">
        <v>1810</v>
      </c>
      <c r="C905" s="4">
        <v>0</v>
      </c>
      <c r="D905" s="4">
        <v>16416</v>
      </c>
      <c r="E905" s="4">
        <v>24624</v>
      </c>
      <c r="F905" s="4">
        <v>8208</v>
      </c>
    </row>
    <row r="906" spans="1:6" ht="12.75" customHeight="1" x14ac:dyDescent="0.2">
      <c r="A906" s="3" t="s">
        <v>1811</v>
      </c>
      <c r="B906" s="3" t="s">
        <v>1812</v>
      </c>
      <c r="C906" s="4">
        <v>0</v>
      </c>
      <c r="D906" s="4">
        <v>17100</v>
      </c>
      <c r="E906" s="4">
        <v>23940</v>
      </c>
      <c r="F906" s="4">
        <v>6840</v>
      </c>
    </row>
    <row r="907" spans="1:6" ht="12.75" customHeight="1" x14ac:dyDescent="0.2">
      <c r="A907" s="3" t="s">
        <v>1813</v>
      </c>
      <c r="B907" s="3" t="s">
        <v>1814</v>
      </c>
      <c r="C907" s="4">
        <v>0</v>
      </c>
      <c r="D907" s="4">
        <v>684</v>
      </c>
      <c r="E907" s="4">
        <v>684</v>
      </c>
      <c r="F907" s="4">
        <v>0</v>
      </c>
    </row>
    <row r="908" spans="1:6" ht="12.75" customHeight="1" x14ac:dyDescent="0.2">
      <c r="A908" s="3" t="s">
        <v>1815</v>
      </c>
      <c r="B908" s="3" t="s">
        <v>1816</v>
      </c>
      <c r="C908" s="4">
        <v>0</v>
      </c>
      <c r="D908" s="4">
        <v>1410.07</v>
      </c>
      <c r="E908" s="4">
        <v>2052</v>
      </c>
      <c r="F908" s="4">
        <v>641.92999999999995</v>
      </c>
    </row>
    <row r="909" spans="1:6" ht="12.75" customHeight="1" x14ac:dyDescent="0.2">
      <c r="A909" s="3" t="s">
        <v>1817</v>
      </c>
      <c r="B909" s="3" t="s">
        <v>1818</v>
      </c>
      <c r="C909" s="4">
        <v>0</v>
      </c>
      <c r="D909" s="4">
        <v>20178</v>
      </c>
      <c r="E909" s="4">
        <v>23826</v>
      </c>
      <c r="F909" s="4">
        <v>3648</v>
      </c>
    </row>
    <row r="910" spans="1:6" ht="12.75" customHeight="1" x14ac:dyDescent="0.2">
      <c r="A910" s="3" t="s">
        <v>1819</v>
      </c>
      <c r="B910" s="3" t="s">
        <v>1820</v>
      </c>
      <c r="C910" s="4">
        <v>0</v>
      </c>
      <c r="D910" s="4">
        <v>27474.39</v>
      </c>
      <c r="E910" s="4">
        <v>29220</v>
      </c>
      <c r="F910" s="4">
        <v>1745.61</v>
      </c>
    </row>
    <row r="911" spans="1:6" ht="12.75" customHeight="1" x14ac:dyDescent="0.2">
      <c r="A911" s="3" t="s">
        <v>1821</v>
      </c>
      <c r="B911" s="3" t="s">
        <v>1822</v>
      </c>
      <c r="C911" s="4">
        <v>0</v>
      </c>
      <c r="D911" s="4">
        <v>1368</v>
      </c>
      <c r="E911" s="4">
        <v>1368</v>
      </c>
      <c r="F911" s="4">
        <v>0</v>
      </c>
    </row>
    <row r="912" spans="1:6" ht="12.75" customHeight="1" x14ac:dyDescent="0.2">
      <c r="A912" s="3" t="s">
        <v>1823</v>
      </c>
      <c r="B912" s="3" t="s">
        <v>1824</v>
      </c>
      <c r="C912" s="4">
        <v>0</v>
      </c>
      <c r="D912" s="4">
        <v>38836</v>
      </c>
      <c r="E912" s="4">
        <v>51496</v>
      </c>
      <c r="F912" s="4">
        <v>12660</v>
      </c>
    </row>
    <row r="913" spans="1:6" ht="12.75" customHeight="1" x14ac:dyDescent="0.2">
      <c r="A913" s="3" t="s">
        <v>1825</v>
      </c>
      <c r="B913" s="3" t="s">
        <v>1826</v>
      </c>
      <c r="C913" s="4">
        <v>0</v>
      </c>
      <c r="D913" s="4">
        <v>10344</v>
      </c>
      <c r="E913" s="4">
        <v>12396</v>
      </c>
      <c r="F913" s="4">
        <v>2052</v>
      </c>
    </row>
    <row r="914" spans="1:6" ht="12.75" customHeight="1" x14ac:dyDescent="0.2">
      <c r="A914" s="3" t="s">
        <v>1827</v>
      </c>
      <c r="B914" s="3" t="s">
        <v>1828</v>
      </c>
      <c r="C914" s="4">
        <v>0</v>
      </c>
      <c r="D914" s="4">
        <v>2875.54</v>
      </c>
      <c r="E914" s="4">
        <v>3540</v>
      </c>
      <c r="F914" s="4">
        <v>664.46</v>
      </c>
    </row>
    <row r="915" spans="1:6" ht="12.75" customHeight="1" x14ac:dyDescent="0.2">
      <c r="A915" s="3" t="s">
        <v>1829</v>
      </c>
      <c r="B915" s="3" t="s">
        <v>1830</v>
      </c>
      <c r="C915" s="4">
        <v>0</v>
      </c>
      <c r="D915" s="4">
        <v>54571.92</v>
      </c>
      <c r="E915" s="4">
        <v>73188.009999999995</v>
      </c>
      <c r="F915" s="4">
        <v>18616.09</v>
      </c>
    </row>
    <row r="916" spans="1:6" ht="12.75" customHeight="1" x14ac:dyDescent="0.2">
      <c r="A916" s="3" t="s">
        <v>1831</v>
      </c>
      <c r="B916" s="3" t="s">
        <v>1832</v>
      </c>
      <c r="C916" s="4">
        <v>0</v>
      </c>
      <c r="D916" s="4">
        <v>4788</v>
      </c>
      <c r="E916" s="4">
        <v>4788</v>
      </c>
      <c r="F916" s="4">
        <v>0</v>
      </c>
    </row>
    <row r="917" spans="1:6" ht="12.75" customHeight="1" x14ac:dyDescent="0.2">
      <c r="A917" s="3" t="s">
        <v>1833</v>
      </c>
      <c r="B917" s="3" t="s">
        <v>1834</v>
      </c>
      <c r="C917" s="4">
        <v>0</v>
      </c>
      <c r="D917" s="4">
        <v>22572</v>
      </c>
      <c r="E917" s="4">
        <v>30096</v>
      </c>
      <c r="F917" s="4">
        <v>7524</v>
      </c>
    </row>
    <row r="918" spans="1:6" ht="12.75" customHeight="1" x14ac:dyDescent="0.2">
      <c r="A918" s="3" t="s">
        <v>1835</v>
      </c>
      <c r="B918" s="3" t="s">
        <v>1836</v>
      </c>
      <c r="C918" s="4">
        <v>0</v>
      </c>
      <c r="D918" s="4">
        <v>25992</v>
      </c>
      <c r="E918" s="4">
        <v>42408</v>
      </c>
      <c r="F918" s="4">
        <v>16416</v>
      </c>
    </row>
    <row r="919" spans="1:6" ht="12.75" customHeight="1" x14ac:dyDescent="0.2">
      <c r="A919" s="3" t="s">
        <v>1837</v>
      </c>
      <c r="B919" s="3" t="s">
        <v>1838</v>
      </c>
      <c r="C919" s="4">
        <v>0</v>
      </c>
      <c r="D919" s="4">
        <v>5472</v>
      </c>
      <c r="E919" s="4">
        <v>5472</v>
      </c>
      <c r="F919" s="4">
        <v>0</v>
      </c>
    </row>
    <row r="920" spans="1:6" ht="12.75" customHeight="1" x14ac:dyDescent="0.2">
      <c r="A920" s="3" t="s">
        <v>1839</v>
      </c>
      <c r="B920" s="3" t="s">
        <v>1840</v>
      </c>
      <c r="C920" s="4">
        <v>0</v>
      </c>
      <c r="D920" s="4">
        <v>34200</v>
      </c>
      <c r="E920" s="4">
        <v>40356</v>
      </c>
      <c r="F920" s="4">
        <v>6156</v>
      </c>
    </row>
    <row r="921" spans="1:6" ht="12.75" customHeight="1" x14ac:dyDescent="0.2">
      <c r="A921" s="3" t="s">
        <v>1841</v>
      </c>
      <c r="B921" s="3" t="s">
        <v>1842</v>
      </c>
      <c r="C921" s="4">
        <v>0</v>
      </c>
      <c r="D921" s="4">
        <v>684</v>
      </c>
      <c r="E921" s="4">
        <v>684</v>
      </c>
      <c r="F921" s="4">
        <v>0</v>
      </c>
    </row>
    <row r="922" spans="1:6" ht="12.75" customHeight="1" x14ac:dyDescent="0.2">
      <c r="A922" s="3" t="s">
        <v>1843</v>
      </c>
      <c r="B922" s="3" t="s">
        <v>1844</v>
      </c>
      <c r="C922" s="4">
        <v>0</v>
      </c>
      <c r="D922" s="4">
        <v>10752</v>
      </c>
      <c r="E922" s="4">
        <v>15360</v>
      </c>
      <c r="F922" s="4">
        <v>4608</v>
      </c>
    </row>
    <row r="923" spans="1:6" ht="12.75" customHeight="1" x14ac:dyDescent="0.2">
      <c r="A923" s="3" t="s">
        <v>1845</v>
      </c>
      <c r="B923" s="3" t="s">
        <v>1846</v>
      </c>
      <c r="C923" s="4">
        <v>0</v>
      </c>
      <c r="D923" s="4">
        <v>37284</v>
      </c>
      <c r="E923" s="4">
        <v>50040</v>
      </c>
      <c r="F923" s="4">
        <v>12756</v>
      </c>
    </row>
    <row r="924" spans="1:6" ht="12.75" customHeight="1" x14ac:dyDescent="0.2">
      <c r="A924" s="3" t="s">
        <v>1847</v>
      </c>
      <c r="B924" s="3" t="s">
        <v>1848</v>
      </c>
      <c r="C924" s="4">
        <v>0</v>
      </c>
      <c r="D924" s="4">
        <v>2832</v>
      </c>
      <c r="E924" s="4">
        <v>5016</v>
      </c>
      <c r="F924" s="4">
        <v>2184</v>
      </c>
    </row>
    <row r="925" spans="1:6" ht="12.75" customHeight="1" x14ac:dyDescent="0.2">
      <c r="A925" s="3" t="s">
        <v>1849</v>
      </c>
      <c r="B925" s="3" t="s">
        <v>1850</v>
      </c>
      <c r="C925" s="4">
        <v>0</v>
      </c>
      <c r="D925" s="4">
        <v>17100</v>
      </c>
      <c r="E925" s="4">
        <v>23940</v>
      </c>
      <c r="F925" s="4">
        <v>6840</v>
      </c>
    </row>
    <row r="926" spans="1:6" ht="12.75" customHeight="1" x14ac:dyDescent="0.2">
      <c r="A926" s="3" t="s">
        <v>1851</v>
      </c>
      <c r="B926" s="3" t="s">
        <v>1852</v>
      </c>
      <c r="C926" s="4">
        <v>0</v>
      </c>
      <c r="D926" s="4">
        <v>684</v>
      </c>
      <c r="E926" s="4">
        <v>684</v>
      </c>
      <c r="F926" s="4">
        <v>0</v>
      </c>
    </row>
    <row r="927" spans="1:6" ht="12.75" customHeight="1" x14ac:dyDescent="0.2">
      <c r="A927" s="3" t="s">
        <v>1853</v>
      </c>
      <c r="B927" s="3" t="s">
        <v>1854</v>
      </c>
      <c r="C927" s="4">
        <v>0</v>
      </c>
      <c r="D927" s="4">
        <v>13900.61</v>
      </c>
      <c r="E927" s="4">
        <v>17983.88</v>
      </c>
      <c r="F927" s="4">
        <v>4083.27</v>
      </c>
    </row>
    <row r="928" spans="1:6" ht="12.75" customHeight="1" x14ac:dyDescent="0.2">
      <c r="A928" s="3" t="s">
        <v>1855</v>
      </c>
      <c r="B928" s="3" t="s">
        <v>1856</v>
      </c>
      <c r="C928" s="4">
        <v>0</v>
      </c>
      <c r="D928" s="4">
        <v>164279.82999999999</v>
      </c>
      <c r="E928" s="4">
        <v>343233.54</v>
      </c>
      <c r="F928" s="4">
        <v>178953.71</v>
      </c>
    </row>
    <row r="929" spans="1:6" ht="12.75" customHeight="1" x14ac:dyDescent="0.2">
      <c r="A929" s="3" t="s">
        <v>1857</v>
      </c>
      <c r="B929" s="3" t="s">
        <v>1858</v>
      </c>
      <c r="C929" s="4">
        <f>SUM(C930:C1037)</f>
        <v>1430987.67</v>
      </c>
      <c r="D929" s="4">
        <f>SUM(D930:D1037)</f>
        <v>14675907.960000001</v>
      </c>
      <c r="E929" s="4">
        <f>SUM(E930:E1037)</f>
        <v>15047840.040000001</v>
      </c>
      <c r="F929" s="4">
        <f>SUM(F930:F1037)</f>
        <v>1802919.7500000005</v>
      </c>
    </row>
    <row r="930" spans="1:6" ht="12.75" customHeight="1" x14ac:dyDescent="0.2">
      <c r="A930" s="3" t="s">
        <v>1859</v>
      </c>
      <c r="B930" s="3" t="s">
        <v>1860</v>
      </c>
      <c r="C930" s="4">
        <v>1920.95</v>
      </c>
      <c r="D930" s="4">
        <v>3841.9</v>
      </c>
      <c r="E930" s="4">
        <v>1920.95</v>
      </c>
      <c r="F930" s="4">
        <v>0</v>
      </c>
    </row>
    <row r="931" spans="1:6" ht="12.75" customHeight="1" x14ac:dyDescent="0.2">
      <c r="A931" s="3" t="s">
        <v>1861</v>
      </c>
      <c r="B931" s="3" t="s">
        <v>1862</v>
      </c>
      <c r="C931" s="4">
        <v>460</v>
      </c>
      <c r="D931" s="4">
        <v>0</v>
      </c>
      <c r="E931" s="4">
        <v>0</v>
      </c>
      <c r="F931" s="4">
        <v>460</v>
      </c>
    </row>
    <row r="932" spans="1:6" ht="12.75" customHeight="1" x14ac:dyDescent="0.2">
      <c r="A932" s="3" t="s">
        <v>1863</v>
      </c>
      <c r="B932" s="3" t="s">
        <v>1864</v>
      </c>
      <c r="C932" s="4">
        <v>1088.8599999999999</v>
      </c>
      <c r="D932" s="4">
        <v>14256.74</v>
      </c>
      <c r="E932" s="4">
        <v>14350.26</v>
      </c>
      <c r="F932" s="4">
        <v>1182.3800000000001</v>
      </c>
    </row>
    <row r="933" spans="1:6" ht="12.75" customHeight="1" x14ac:dyDescent="0.2">
      <c r="A933" s="3" t="s">
        <v>1865</v>
      </c>
      <c r="B933" s="3" t="s">
        <v>1866</v>
      </c>
      <c r="C933" s="4">
        <v>13138.14</v>
      </c>
      <c r="D933" s="4">
        <v>169330.96</v>
      </c>
      <c r="E933" s="4">
        <v>170951.44</v>
      </c>
      <c r="F933" s="4">
        <v>14758.62</v>
      </c>
    </row>
    <row r="934" spans="1:6" ht="12.75" customHeight="1" x14ac:dyDescent="0.2">
      <c r="A934" s="3" t="s">
        <v>1867</v>
      </c>
      <c r="B934" s="3" t="s">
        <v>1868</v>
      </c>
      <c r="C934" s="4">
        <v>5600</v>
      </c>
      <c r="D934" s="4">
        <v>115802</v>
      </c>
      <c r="E934" s="4">
        <v>111702</v>
      </c>
      <c r="F934" s="4">
        <v>1500</v>
      </c>
    </row>
    <row r="935" spans="1:6" ht="12.75" customHeight="1" x14ac:dyDescent="0.2">
      <c r="A935" s="3" t="s">
        <v>1869</v>
      </c>
      <c r="B935" s="3" t="s">
        <v>1870</v>
      </c>
      <c r="C935" s="4">
        <v>47553.73</v>
      </c>
      <c r="D935" s="4">
        <v>309895.67</v>
      </c>
      <c r="E935" s="4">
        <v>311299.17</v>
      </c>
      <c r="F935" s="4">
        <v>48957.23</v>
      </c>
    </row>
    <row r="936" spans="1:6" ht="12.75" customHeight="1" x14ac:dyDescent="0.2">
      <c r="A936" s="3" t="s">
        <v>1871</v>
      </c>
      <c r="B936" s="3" t="s">
        <v>1872</v>
      </c>
      <c r="C936" s="4">
        <v>21284.560000000001</v>
      </c>
      <c r="D936" s="4">
        <v>49498.17</v>
      </c>
      <c r="E936" s="4">
        <v>31003.040000000001</v>
      </c>
      <c r="F936" s="4">
        <v>2789.43</v>
      </c>
    </row>
    <row r="937" spans="1:6" ht="12.75" customHeight="1" x14ac:dyDescent="0.2">
      <c r="A937" s="3" t="s">
        <v>1873</v>
      </c>
      <c r="B937" s="3" t="s">
        <v>1874</v>
      </c>
      <c r="C937" s="4">
        <v>0</v>
      </c>
      <c r="D937" s="4">
        <v>3000</v>
      </c>
      <c r="E937" s="4">
        <v>3200</v>
      </c>
      <c r="F937" s="4">
        <v>200</v>
      </c>
    </row>
    <row r="938" spans="1:6" ht="12.75" customHeight="1" x14ac:dyDescent="0.2">
      <c r="A938" s="3" t="s">
        <v>1875</v>
      </c>
      <c r="B938" s="3" t="s">
        <v>1876</v>
      </c>
      <c r="C938" s="4">
        <v>350</v>
      </c>
      <c r="D938" s="4">
        <v>0</v>
      </c>
      <c r="E938" s="4">
        <v>0</v>
      </c>
      <c r="F938" s="4">
        <v>350</v>
      </c>
    </row>
    <row r="939" spans="1:6" ht="12.75" customHeight="1" x14ac:dyDescent="0.2">
      <c r="A939" s="3" t="s">
        <v>1877</v>
      </c>
      <c r="B939" s="3" t="s">
        <v>1878</v>
      </c>
      <c r="C939" s="4">
        <v>669.54</v>
      </c>
      <c r="D939" s="4">
        <v>9520.3700000000008</v>
      </c>
      <c r="E939" s="4">
        <v>8850.83</v>
      </c>
      <c r="F939" s="4">
        <v>0</v>
      </c>
    </row>
    <row r="940" spans="1:6" ht="12.75" customHeight="1" x14ac:dyDescent="0.2">
      <c r="A940" s="3" t="s">
        <v>1879</v>
      </c>
      <c r="B940" s="3" t="s">
        <v>1880</v>
      </c>
      <c r="C940" s="4">
        <v>0</v>
      </c>
      <c r="D940" s="4">
        <v>1500</v>
      </c>
      <c r="E940" s="4">
        <v>1500</v>
      </c>
      <c r="F940" s="4">
        <v>0</v>
      </c>
    </row>
    <row r="941" spans="1:6" ht="12.75" customHeight="1" x14ac:dyDescent="0.2">
      <c r="A941" s="3" t="s">
        <v>1881</v>
      </c>
      <c r="B941" s="3" t="s">
        <v>1882</v>
      </c>
      <c r="C941" s="4">
        <v>9370.5</v>
      </c>
      <c r="D941" s="4">
        <v>98850.28</v>
      </c>
      <c r="E941" s="4">
        <v>112540.51</v>
      </c>
      <c r="F941" s="4">
        <v>23060.73</v>
      </c>
    </row>
    <row r="942" spans="1:6" ht="12.75" customHeight="1" x14ac:dyDescent="0.2">
      <c r="A942" s="3" t="s">
        <v>1883</v>
      </c>
      <c r="B942" s="3" t="s">
        <v>1884</v>
      </c>
      <c r="C942" s="4">
        <v>0</v>
      </c>
      <c r="D942" s="4">
        <v>1332</v>
      </c>
      <c r="E942" s="4">
        <v>1412</v>
      </c>
      <c r="F942" s="4">
        <v>80</v>
      </c>
    </row>
    <row r="943" spans="1:6" ht="12.75" customHeight="1" x14ac:dyDescent="0.2">
      <c r="A943" s="3" t="s">
        <v>1885</v>
      </c>
      <c r="B943" s="3" t="s">
        <v>1886</v>
      </c>
      <c r="C943" s="4">
        <v>0</v>
      </c>
      <c r="D943" s="4">
        <v>660</v>
      </c>
      <c r="E943" s="4">
        <v>660</v>
      </c>
      <c r="F943" s="4">
        <v>0</v>
      </c>
    </row>
    <row r="944" spans="1:6" ht="12.75" customHeight="1" x14ac:dyDescent="0.2">
      <c r="A944" s="3" t="s">
        <v>1887</v>
      </c>
      <c r="B944" s="3" t="s">
        <v>1888</v>
      </c>
      <c r="C944" s="4">
        <v>0</v>
      </c>
      <c r="D944" s="4">
        <v>287.5</v>
      </c>
      <c r="E944" s="4">
        <v>287.5</v>
      </c>
      <c r="F944" s="4">
        <v>0</v>
      </c>
    </row>
    <row r="945" spans="1:6" ht="12.75" customHeight="1" x14ac:dyDescent="0.2">
      <c r="A945" s="3" t="s">
        <v>1889</v>
      </c>
      <c r="B945" s="3" t="s">
        <v>1890</v>
      </c>
      <c r="C945" s="4">
        <v>979.8</v>
      </c>
      <c r="D945" s="4">
        <v>10515.67</v>
      </c>
      <c r="E945" s="4">
        <v>10323.9</v>
      </c>
      <c r="F945" s="4">
        <v>788.03</v>
      </c>
    </row>
    <row r="946" spans="1:6" ht="12.75" customHeight="1" x14ac:dyDescent="0.2">
      <c r="A946" s="3" t="s">
        <v>1891</v>
      </c>
      <c r="B946" s="3" t="s">
        <v>1892</v>
      </c>
      <c r="C946" s="4">
        <v>2297.9</v>
      </c>
      <c r="D946" s="4">
        <v>29959.9</v>
      </c>
      <c r="E946" s="4">
        <v>30198.41</v>
      </c>
      <c r="F946" s="4">
        <v>2536.41</v>
      </c>
    </row>
    <row r="947" spans="1:6" ht="12.75" customHeight="1" x14ac:dyDescent="0.2">
      <c r="A947" s="3" t="s">
        <v>1893</v>
      </c>
      <c r="B947" s="3" t="s">
        <v>1894</v>
      </c>
      <c r="C947" s="4">
        <v>0</v>
      </c>
      <c r="D947" s="4">
        <v>3662.1</v>
      </c>
      <c r="E947" s="4">
        <v>3662.1</v>
      </c>
      <c r="F947" s="4">
        <v>0</v>
      </c>
    </row>
    <row r="948" spans="1:6" ht="12.75" customHeight="1" x14ac:dyDescent="0.2">
      <c r="A948" s="3" t="s">
        <v>1895</v>
      </c>
      <c r="B948" s="3" t="s">
        <v>1896</v>
      </c>
      <c r="C948" s="4">
        <v>1855</v>
      </c>
      <c r="D948" s="4">
        <v>22200</v>
      </c>
      <c r="E948" s="4">
        <v>22200</v>
      </c>
      <c r="F948" s="4">
        <v>1855</v>
      </c>
    </row>
    <row r="949" spans="1:6" ht="12.75" customHeight="1" x14ac:dyDescent="0.2">
      <c r="A949" s="3" t="s">
        <v>1897</v>
      </c>
      <c r="B949" s="3" t="s">
        <v>1898</v>
      </c>
      <c r="C949" s="4">
        <v>0</v>
      </c>
      <c r="D949" s="4">
        <v>287</v>
      </c>
      <c r="E949" s="4">
        <v>287</v>
      </c>
      <c r="F949" s="4">
        <v>0</v>
      </c>
    </row>
    <row r="950" spans="1:6" ht="12.75" customHeight="1" x14ac:dyDescent="0.2">
      <c r="A950" s="3" t="s">
        <v>1899</v>
      </c>
      <c r="B950" s="3" t="s">
        <v>1900</v>
      </c>
      <c r="C950" s="4">
        <v>0</v>
      </c>
      <c r="D950" s="4">
        <v>18233.64</v>
      </c>
      <c r="E950" s="4">
        <v>18233.64</v>
      </c>
      <c r="F950" s="4">
        <v>0</v>
      </c>
    </row>
    <row r="951" spans="1:6" ht="12.75" customHeight="1" x14ac:dyDescent="0.2">
      <c r="A951" s="3" t="s">
        <v>1901</v>
      </c>
      <c r="B951" s="3" t="s">
        <v>1902</v>
      </c>
      <c r="C951" s="4">
        <v>0</v>
      </c>
      <c r="D951" s="4">
        <v>700</v>
      </c>
      <c r="E951" s="4">
        <v>700</v>
      </c>
      <c r="F951" s="4">
        <v>0</v>
      </c>
    </row>
    <row r="952" spans="1:6" ht="12.75" customHeight="1" x14ac:dyDescent="0.2">
      <c r="A952" s="3" t="s">
        <v>1903</v>
      </c>
      <c r="B952" s="3" t="s">
        <v>1904</v>
      </c>
      <c r="C952" s="4">
        <v>1964.23</v>
      </c>
      <c r="D952" s="4">
        <v>26149.23</v>
      </c>
      <c r="E952" s="4">
        <v>27580</v>
      </c>
      <c r="F952" s="4">
        <v>3395</v>
      </c>
    </row>
    <row r="953" spans="1:6" ht="12.75" customHeight="1" x14ac:dyDescent="0.2">
      <c r="A953" s="3" t="s">
        <v>1905</v>
      </c>
      <c r="B953" s="3" t="s">
        <v>1906</v>
      </c>
      <c r="C953" s="4">
        <v>2396</v>
      </c>
      <c r="D953" s="4">
        <v>41860</v>
      </c>
      <c r="E953" s="4">
        <v>40942</v>
      </c>
      <c r="F953" s="4">
        <v>1478</v>
      </c>
    </row>
    <row r="954" spans="1:6" ht="12.75" customHeight="1" x14ac:dyDescent="0.2">
      <c r="A954" s="3" t="s">
        <v>1907</v>
      </c>
      <c r="B954" s="3" t="s">
        <v>1908</v>
      </c>
      <c r="C954" s="4">
        <v>503.31</v>
      </c>
      <c r="D954" s="4">
        <v>12616.58</v>
      </c>
      <c r="E954" s="4">
        <v>12616.58</v>
      </c>
      <c r="F954" s="4">
        <v>503.31</v>
      </c>
    </row>
    <row r="955" spans="1:6" ht="12.75" customHeight="1" x14ac:dyDescent="0.2">
      <c r="A955" s="3" t="s">
        <v>1909</v>
      </c>
      <c r="B955" s="3" t="s">
        <v>1910</v>
      </c>
      <c r="C955" s="4">
        <v>820</v>
      </c>
      <c r="D955" s="4">
        <v>0</v>
      </c>
      <c r="E955" s="4">
        <v>0</v>
      </c>
      <c r="F955" s="4">
        <v>820</v>
      </c>
    </row>
    <row r="956" spans="1:6" ht="12.75" customHeight="1" x14ac:dyDescent="0.2">
      <c r="A956" s="3" t="s">
        <v>1911</v>
      </c>
      <c r="B956" s="3" t="s">
        <v>1912</v>
      </c>
      <c r="C956" s="4">
        <v>260966.86</v>
      </c>
      <c r="D956" s="4">
        <v>0</v>
      </c>
      <c r="E956" s="4">
        <v>0</v>
      </c>
      <c r="F956" s="4">
        <v>260966.86</v>
      </c>
    </row>
    <row r="957" spans="1:6" ht="12.75" customHeight="1" x14ac:dyDescent="0.2">
      <c r="A957" s="3" t="s">
        <v>1913</v>
      </c>
      <c r="B957" s="3" t="s">
        <v>1914</v>
      </c>
      <c r="C957" s="4">
        <v>12268.36</v>
      </c>
      <c r="D957" s="4">
        <v>268453.05</v>
      </c>
      <c r="E957" s="4">
        <v>279868.62</v>
      </c>
      <c r="F957" s="4">
        <v>23683.93</v>
      </c>
    </row>
    <row r="958" spans="1:6" ht="12.75" customHeight="1" x14ac:dyDescent="0.2">
      <c r="A958" s="3" t="s">
        <v>1915</v>
      </c>
      <c r="B958" s="3" t="s">
        <v>1916</v>
      </c>
      <c r="C958" s="4">
        <v>0</v>
      </c>
      <c r="D958" s="4">
        <v>17645.02</v>
      </c>
      <c r="E958" s="4">
        <v>17645.02</v>
      </c>
      <c r="F958" s="4">
        <v>0</v>
      </c>
    </row>
    <row r="959" spans="1:6" ht="12.75" customHeight="1" x14ac:dyDescent="0.2">
      <c r="A959" s="3" t="s">
        <v>1917</v>
      </c>
      <c r="B959" s="3" t="s">
        <v>1918</v>
      </c>
      <c r="C959" s="4">
        <v>0</v>
      </c>
      <c r="D959" s="4">
        <v>847</v>
      </c>
      <c r="E959" s="4">
        <v>847</v>
      </c>
      <c r="F959" s="4">
        <v>0</v>
      </c>
    </row>
    <row r="960" spans="1:6" ht="12.75" customHeight="1" x14ac:dyDescent="0.2">
      <c r="A960" s="3" t="s">
        <v>1919</v>
      </c>
      <c r="B960" s="3" t="s">
        <v>1920</v>
      </c>
      <c r="C960" s="4">
        <v>0</v>
      </c>
      <c r="D960" s="4">
        <v>13.2</v>
      </c>
      <c r="E960" s="4">
        <v>13.2</v>
      </c>
      <c r="F960" s="4">
        <v>0</v>
      </c>
    </row>
    <row r="961" spans="1:6" ht="12.75" customHeight="1" x14ac:dyDescent="0.2">
      <c r="A961" s="3" t="s">
        <v>1921</v>
      </c>
      <c r="B961" s="3" t="s">
        <v>1922</v>
      </c>
      <c r="C961" s="4">
        <v>0</v>
      </c>
      <c r="D961" s="4">
        <v>38600</v>
      </c>
      <c r="E961" s="4">
        <v>38600</v>
      </c>
      <c r="F961" s="4">
        <v>0</v>
      </c>
    </row>
    <row r="962" spans="1:6" ht="12.75" customHeight="1" x14ac:dyDescent="0.2">
      <c r="A962" s="3" t="s">
        <v>1923</v>
      </c>
      <c r="B962" s="3" t="s">
        <v>1924</v>
      </c>
      <c r="C962" s="4">
        <v>0</v>
      </c>
      <c r="D962" s="4">
        <v>2370</v>
      </c>
      <c r="E962" s="4">
        <v>3300</v>
      </c>
      <c r="F962" s="4">
        <v>930</v>
      </c>
    </row>
    <row r="963" spans="1:6" ht="12.75" customHeight="1" x14ac:dyDescent="0.2">
      <c r="A963" s="3" t="s">
        <v>1925</v>
      </c>
      <c r="B963" s="3" t="s">
        <v>1926</v>
      </c>
      <c r="C963" s="4">
        <v>1830.86</v>
      </c>
      <c r="D963" s="4">
        <v>0</v>
      </c>
      <c r="E963" s="4">
        <v>0</v>
      </c>
      <c r="F963" s="4">
        <v>1830.86</v>
      </c>
    </row>
    <row r="964" spans="1:6" ht="12.75" customHeight="1" x14ac:dyDescent="0.2">
      <c r="A964" s="3" t="s">
        <v>1927</v>
      </c>
      <c r="B964" s="3" t="s">
        <v>1928</v>
      </c>
      <c r="C964" s="4">
        <v>0</v>
      </c>
      <c r="D964" s="4">
        <v>4595</v>
      </c>
      <c r="E964" s="4">
        <v>4595</v>
      </c>
      <c r="F964" s="4">
        <v>0</v>
      </c>
    </row>
    <row r="965" spans="1:6" ht="12.75" customHeight="1" x14ac:dyDescent="0.2">
      <c r="A965" s="3" t="s">
        <v>1929</v>
      </c>
      <c r="B965" s="3" t="s">
        <v>1930</v>
      </c>
      <c r="C965" s="4">
        <v>3631.74</v>
      </c>
      <c r="D965" s="4">
        <v>3631.74</v>
      </c>
      <c r="E965" s="4">
        <v>0</v>
      </c>
      <c r="F965" s="4">
        <v>0</v>
      </c>
    </row>
    <row r="966" spans="1:6" ht="12.75" customHeight="1" x14ac:dyDescent="0.2">
      <c r="A966" s="3" t="s">
        <v>1931</v>
      </c>
      <c r="B966" s="3" t="s">
        <v>1932</v>
      </c>
      <c r="C966" s="4">
        <v>627</v>
      </c>
      <c r="D966" s="4">
        <v>4661.5</v>
      </c>
      <c r="E966" s="4">
        <v>4034.5</v>
      </c>
      <c r="F966" s="4">
        <v>0</v>
      </c>
    </row>
    <row r="967" spans="1:6" ht="12.75" customHeight="1" x14ac:dyDescent="0.2">
      <c r="A967" s="3" t="s">
        <v>1933</v>
      </c>
      <c r="B967" s="3" t="s">
        <v>1934</v>
      </c>
      <c r="C967" s="4">
        <v>0</v>
      </c>
      <c r="D967" s="4">
        <v>770</v>
      </c>
      <c r="E967" s="4">
        <v>770</v>
      </c>
      <c r="F967" s="4">
        <v>0</v>
      </c>
    </row>
    <row r="968" spans="1:6" ht="12.75" customHeight="1" x14ac:dyDescent="0.2">
      <c r="A968" s="3" t="s">
        <v>1935</v>
      </c>
      <c r="B968" s="3" t="s">
        <v>1936</v>
      </c>
      <c r="C968" s="4">
        <v>0</v>
      </c>
      <c r="D968" s="4">
        <v>26444.81</v>
      </c>
      <c r="E968" s="4">
        <v>26444.81</v>
      </c>
      <c r="F968" s="4">
        <v>0</v>
      </c>
    </row>
    <row r="969" spans="1:6" ht="12.75" customHeight="1" x14ac:dyDescent="0.2">
      <c r="A969" s="3" t="s">
        <v>1937</v>
      </c>
      <c r="B969" s="3" t="s">
        <v>1938</v>
      </c>
      <c r="C969" s="4">
        <v>0</v>
      </c>
      <c r="D969" s="4">
        <v>2480</v>
      </c>
      <c r="E969" s="4">
        <v>2480</v>
      </c>
      <c r="F969" s="4">
        <v>0</v>
      </c>
    </row>
    <row r="970" spans="1:6" ht="12.75" customHeight="1" x14ac:dyDescent="0.2">
      <c r="A970" s="3" t="s">
        <v>1939</v>
      </c>
      <c r="B970" s="3" t="s">
        <v>1940</v>
      </c>
      <c r="C970" s="4">
        <v>1401.4</v>
      </c>
      <c r="D970" s="4">
        <v>0</v>
      </c>
      <c r="E970" s="4">
        <v>0</v>
      </c>
      <c r="F970" s="4">
        <v>1401.4</v>
      </c>
    </row>
    <row r="971" spans="1:6" ht="12.75" customHeight="1" x14ac:dyDescent="0.2">
      <c r="A971" s="3" t="s">
        <v>1941</v>
      </c>
      <c r="B971" s="3" t="s">
        <v>1942</v>
      </c>
      <c r="C971" s="4">
        <v>0</v>
      </c>
      <c r="D971" s="4">
        <v>79244.41</v>
      </c>
      <c r="E971" s="4">
        <v>81644.41</v>
      </c>
      <c r="F971" s="4">
        <v>2400</v>
      </c>
    </row>
    <row r="972" spans="1:6" ht="12.75" customHeight="1" x14ac:dyDescent="0.2">
      <c r="A972" s="3" t="s">
        <v>1943</v>
      </c>
      <c r="B972" s="3" t="s">
        <v>1944</v>
      </c>
      <c r="C972" s="4">
        <v>0</v>
      </c>
      <c r="D972" s="4">
        <v>220</v>
      </c>
      <c r="E972" s="4">
        <v>220</v>
      </c>
      <c r="F972" s="4">
        <v>0</v>
      </c>
    </row>
    <row r="973" spans="1:6" ht="12.75" customHeight="1" x14ac:dyDescent="0.2">
      <c r="A973" s="3" t="s">
        <v>1945</v>
      </c>
      <c r="B973" s="3" t="s">
        <v>1946</v>
      </c>
      <c r="C973" s="4">
        <v>2815.5</v>
      </c>
      <c r="D973" s="4">
        <v>37804.94</v>
      </c>
      <c r="E973" s="4">
        <v>38139.599999999999</v>
      </c>
      <c r="F973" s="4">
        <v>3150.16</v>
      </c>
    </row>
    <row r="974" spans="1:6" ht="12.75" customHeight="1" x14ac:dyDescent="0.2">
      <c r="A974" s="3" t="s">
        <v>1947</v>
      </c>
      <c r="B974" s="3" t="s">
        <v>1948</v>
      </c>
      <c r="C974" s="4">
        <v>0</v>
      </c>
      <c r="D974" s="4">
        <v>16776.3</v>
      </c>
      <c r="E974" s="4">
        <v>18697.25</v>
      </c>
      <c r="F974" s="4">
        <v>1920.95</v>
      </c>
    </row>
    <row r="975" spans="1:6" ht="12.75" customHeight="1" x14ac:dyDescent="0.2">
      <c r="A975" s="3" t="s">
        <v>1949</v>
      </c>
      <c r="B975" s="3" t="s">
        <v>1950</v>
      </c>
      <c r="C975" s="4">
        <v>0</v>
      </c>
      <c r="D975" s="4">
        <v>6896.66</v>
      </c>
      <c r="E975" s="4">
        <v>6896.66</v>
      </c>
      <c r="F975" s="4">
        <v>0</v>
      </c>
    </row>
    <row r="976" spans="1:6" ht="12.75" customHeight="1" x14ac:dyDescent="0.2">
      <c r="A976" s="3" t="s">
        <v>1951</v>
      </c>
      <c r="B976" s="3" t="s">
        <v>1952</v>
      </c>
      <c r="C976" s="4">
        <v>29221.919999999998</v>
      </c>
      <c r="D976" s="4">
        <v>216042.96</v>
      </c>
      <c r="E976" s="4">
        <v>186821.04</v>
      </c>
      <c r="F976" s="4">
        <v>0</v>
      </c>
    </row>
    <row r="977" spans="1:6" ht="12.75" customHeight="1" x14ac:dyDescent="0.2">
      <c r="A977" s="3" t="s">
        <v>1953</v>
      </c>
      <c r="B977" s="3" t="s">
        <v>1954</v>
      </c>
      <c r="C977" s="4">
        <v>0</v>
      </c>
      <c r="D977" s="4">
        <v>15292.88</v>
      </c>
      <c r="E977" s="4">
        <v>15292.88</v>
      </c>
      <c r="F977" s="4">
        <v>0</v>
      </c>
    </row>
    <row r="978" spans="1:6" ht="12.75" customHeight="1" x14ac:dyDescent="0.2">
      <c r="A978" s="3" t="s">
        <v>1955</v>
      </c>
      <c r="B978" s="3" t="s">
        <v>1956</v>
      </c>
      <c r="C978" s="4">
        <v>0</v>
      </c>
      <c r="D978" s="4">
        <v>58</v>
      </c>
      <c r="E978" s="4">
        <v>58</v>
      </c>
      <c r="F978" s="4">
        <v>0</v>
      </c>
    </row>
    <row r="979" spans="1:6" ht="12.75" customHeight="1" x14ac:dyDescent="0.2">
      <c r="A979" s="3" t="s">
        <v>1957</v>
      </c>
      <c r="B979" s="3" t="s">
        <v>1958</v>
      </c>
      <c r="C979" s="4">
        <v>0</v>
      </c>
      <c r="D979" s="4">
        <v>2530</v>
      </c>
      <c r="E979" s="4">
        <v>2810</v>
      </c>
      <c r="F979" s="4">
        <v>280</v>
      </c>
    </row>
    <row r="980" spans="1:6" ht="12.75" customHeight="1" x14ac:dyDescent="0.2">
      <c r="A980" s="3" t="s">
        <v>1959</v>
      </c>
      <c r="B980" s="3" t="s">
        <v>1960</v>
      </c>
      <c r="C980" s="4">
        <v>1640</v>
      </c>
      <c r="D980" s="4">
        <v>25544.639999999999</v>
      </c>
      <c r="E980" s="4">
        <v>26128.22</v>
      </c>
      <c r="F980" s="4">
        <v>2223.58</v>
      </c>
    </row>
    <row r="981" spans="1:6" ht="12.75" customHeight="1" x14ac:dyDescent="0.2">
      <c r="A981" s="3" t="s">
        <v>1961</v>
      </c>
      <c r="B981" s="3" t="s">
        <v>1962</v>
      </c>
      <c r="C981" s="4">
        <v>21346.06</v>
      </c>
      <c r="D981" s="4">
        <v>261922.17</v>
      </c>
      <c r="E981" s="4">
        <v>261922.17</v>
      </c>
      <c r="F981" s="4">
        <v>21346.06</v>
      </c>
    </row>
    <row r="982" spans="1:6" ht="12.75" customHeight="1" x14ac:dyDescent="0.2">
      <c r="A982" s="3" t="s">
        <v>1963</v>
      </c>
      <c r="B982" s="3" t="s">
        <v>1964</v>
      </c>
      <c r="C982" s="4">
        <v>1277.1500000000001</v>
      </c>
      <c r="D982" s="4">
        <v>22468.44</v>
      </c>
      <c r="E982" s="4">
        <v>22842.57</v>
      </c>
      <c r="F982" s="4">
        <v>1651.28</v>
      </c>
    </row>
    <row r="983" spans="1:6" ht="12.75" customHeight="1" x14ac:dyDescent="0.2">
      <c r="A983" s="3" t="s">
        <v>1965</v>
      </c>
      <c r="B983" s="3" t="s">
        <v>1966</v>
      </c>
      <c r="C983" s="4">
        <v>494.25</v>
      </c>
      <c r="D983" s="4">
        <v>5931.6</v>
      </c>
      <c r="E983" s="4">
        <v>5931</v>
      </c>
      <c r="F983" s="4">
        <v>493.65</v>
      </c>
    </row>
    <row r="984" spans="1:6" ht="12.75" customHeight="1" x14ac:dyDescent="0.2">
      <c r="A984" s="3" t="s">
        <v>1967</v>
      </c>
      <c r="B984" s="3" t="s">
        <v>1968</v>
      </c>
      <c r="C984" s="4">
        <v>9781.61</v>
      </c>
      <c r="D984" s="4">
        <v>269419.69</v>
      </c>
      <c r="E984" s="4">
        <v>262088.08</v>
      </c>
      <c r="F984" s="4">
        <v>2450</v>
      </c>
    </row>
    <row r="985" spans="1:6" ht="12.75" customHeight="1" x14ac:dyDescent="0.2">
      <c r="A985" s="3" t="s">
        <v>1969</v>
      </c>
      <c r="B985" s="3" t="s">
        <v>1970</v>
      </c>
      <c r="C985" s="4">
        <v>1865</v>
      </c>
      <c r="D985" s="4">
        <v>29860</v>
      </c>
      <c r="E985" s="4">
        <v>27995</v>
      </c>
      <c r="F985" s="4">
        <v>0</v>
      </c>
    </row>
    <row r="986" spans="1:6" ht="12.75" customHeight="1" x14ac:dyDescent="0.2">
      <c r="A986" s="3" t="s">
        <v>1971</v>
      </c>
      <c r="B986" s="3" t="s">
        <v>1972</v>
      </c>
      <c r="C986" s="4">
        <v>45530.07</v>
      </c>
      <c r="D986" s="4">
        <v>371033.85</v>
      </c>
      <c r="E986" s="4">
        <v>330231.06</v>
      </c>
      <c r="F986" s="4">
        <v>4727.28</v>
      </c>
    </row>
    <row r="987" spans="1:6" ht="12.75" customHeight="1" x14ac:dyDescent="0.2">
      <c r="A987" s="3" t="s">
        <v>1973</v>
      </c>
      <c r="B987" s="3" t="s">
        <v>1974</v>
      </c>
      <c r="C987" s="4">
        <v>309149.88</v>
      </c>
      <c r="D987" s="4">
        <v>2522114.5299999998</v>
      </c>
      <c r="E987" s="4">
        <v>2569991.4500000002</v>
      </c>
      <c r="F987" s="4">
        <v>357026.8</v>
      </c>
    </row>
    <row r="988" spans="1:6" ht="12.75" customHeight="1" x14ac:dyDescent="0.2">
      <c r="A988" s="3" t="s">
        <v>1975</v>
      </c>
      <c r="B988" s="3" t="s">
        <v>1976</v>
      </c>
      <c r="C988" s="4">
        <v>0</v>
      </c>
      <c r="D988" s="4">
        <v>10507.28</v>
      </c>
      <c r="E988" s="4">
        <v>10507.28</v>
      </c>
      <c r="F988" s="4">
        <v>0</v>
      </c>
    </row>
    <row r="989" spans="1:6" ht="12.75" customHeight="1" x14ac:dyDescent="0.2">
      <c r="A989" s="3" t="s">
        <v>1977</v>
      </c>
      <c r="B989" s="3" t="s">
        <v>1978</v>
      </c>
      <c r="C989" s="4">
        <v>35993.75</v>
      </c>
      <c r="D989" s="4">
        <v>865765</v>
      </c>
      <c r="E989" s="4">
        <v>905205</v>
      </c>
      <c r="F989" s="4">
        <v>75433.75</v>
      </c>
    </row>
    <row r="990" spans="1:6" ht="12.75" customHeight="1" x14ac:dyDescent="0.2">
      <c r="A990" s="3" t="s">
        <v>1979</v>
      </c>
      <c r="B990" s="3" t="s">
        <v>1980</v>
      </c>
      <c r="C990" s="4">
        <v>4760</v>
      </c>
      <c r="D990" s="4">
        <v>28840</v>
      </c>
      <c r="E990" s="4">
        <v>27160</v>
      </c>
      <c r="F990" s="4">
        <v>3080</v>
      </c>
    </row>
    <row r="991" spans="1:6" ht="12.75" customHeight="1" x14ac:dyDescent="0.2">
      <c r="A991" s="3" t="s">
        <v>1981</v>
      </c>
      <c r="B991" s="3" t="s">
        <v>1982</v>
      </c>
      <c r="C991" s="4">
        <v>252</v>
      </c>
      <c r="D991" s="4">
        <v>3024</v>
      </c>
      <c r="E991" s="4">
        <v>3024</v>
      </c>
      <c r="F991" s="4">
        <v>252</v>
      </c>
    </row>
    <row r="992" spans="1:6" ht="12.75" customHeight="1" x14ac:dyDescent="0.2">
      <c r="A992" s="3" t="s">
        <v>1983</v>
      </c>
      <c r="B992" s="3" t="s">
        <v>1984</v>
      </c>
      <c r="C992" s="4">
        <v>30691.81</v>
      </c>
      <c r="D992" s="4">
        <v>258300.55</v>
      </c>
      <c r="E992" s="4">
        <v>271256.42</v>
      </c>
      <c r="F992" s="4">
        <v>43647.68</v>
      </c>
    </row>
    <row r="993" spans="1:6" ht="12.75" customHeight="1" x14ac:dyDescent="0.2">
      <c r="A993" s="3" t="s">
        <v>1985</v>
      </c>
      <c r="B993" s="3" t="s">
        <v>1986</v>
      </c>
      <c r="C993" s="4">
        <v>0</v>
      </c>
      <c r="D993" s="4">
        <v>32090</v>
      </c>
      <c r="E993" s="4">
        <v>32090</v>
      </c>
      <c r="F993" s="4">
        <v>0</v>
      </c>
    </row>
    <row r="994" spans="1:6" ht="12.75" customHeight="1" x14ac:dyDescent="0.2">
      <c r="A994" s="3" t="s">
        <v>1987</v>
      </c>
      <c r="B994" s="3" t="s">
        <v>1988</v>
      </c>
      <c r="C994" s="4">
        <v>67464.070000000007</v>
      </c>
      <c r="D994" s="4">
        <v>0</v>
      </c>
      <c r="E994" s="4">
        <v>0</v>
      </c>
      <c r="F994" s="4">
        <v>67464.070000000007</v>
      </c>
    </row>
    <row r="995" spans="1:6" ht="12.75" customHeight="1" x14ac:dyDescent="0.2">
      <c r="A995" s="3" t="s">
        <v>1989</v>
      </c>
      <c r="B995" s="3" t="s">
        <v>1990</v>
      </c>
      <c r="C995" s="4">
        <v>0</v>
      </c>
      <c r="D995" s="4">
        <v>23625.73</v>
      </c>
      <c r="E995" s="4">
        <v>23625.73</v>
      </c>
      <c r="F995" s="4">
        <v>0</v>
      </c>
    </row>
    <row r="996" spans="1:6" ht="12.75" customHeight="1" x14ac:dyDescent="0.2">
      <c r="A996" s="3" t="s">
        <v>1991</v>
      </c>
      <c r="B996" s="3" t="s">
        <v>1992</v>
      </c>
      <c r="C996" s="4">
        <v>1145.83</v>
      </c>
      <c r="D996" s="4">
        <v>109044.51</v>
      </c>
      <c r="E996" s="4">
        <v>111275.34</v>
      </c>
      <c r="F996" s="4">
        <v>3376.66</v>
      </c>
    </row>
    <row r="997" spans="1:6" ht="12.75" customHeight="1" x14ac:dyDescent="0.2">
      <c r="A997" s="3" t="s">
        <v>1993</v>
      </c>
      <c r="B997" s="3" t="s">
        <v>1994</v>
      </c>
      <c r="C997" s="4">
        <v>400</v>
      </c>
      <c r="D997" s="4">
        <v>33617.82</v>
      </c>
      <c r="E997" s="4">
        <v>43673.82</v>
      </c>
      <c r="F997" s="4">
        <v>10456</v>
      </c>
    </row>
    <row r="998" spans="1:6" ht="12.75" customHeight="1" x14ac:dyDescent="0.2">
      <c r="A998" s="3" t="s">
        <v>1995</v>
      </c>
      <c r="B998" s="3" t="s">
        <v>1996</v>
      </c>
      <c r="C998" s="4">
        <v>7822.55</v>
      </c>
      <c r="D998" s="4">
        <v>89171.39</v>
      </c>
      <c r="E998" s="4">
        <v>87953.25</v>
      </c>
      <c r="F998" s="4">
        <v>6604.41</v>
      </c>
    </row>
    <row r="999" spans="1:6" ht="12.75" customHeight="1" x14ac:dyDescent="0.2">
      <c r="A999" s="3" t="s">
        <v>1997</v>
      </c>
      <c r="B999" s="3" t="s">
        <v>1998</v>
      </c>
      <c r="C999" s="4">
        <v>0</v>
      </c>
      <c r="D999" s="4">
        <v>3320</v>
      </c>
      <c r="E999" s="4">
        <v>3320</v>
      </c>
      <c r="F999" s="4">
        <v>0</v>
      </c>
    </row>
    <row r="1000" spans="1:6" ht="12.75" customHeight="1" x14ac:dyDescent="0.2">
      <c r="A1000" s="3" t="s">
        <v>1999</v>
      </c>
      <c r="B1000" s="3" t="s">
        <v>2000</v>
      </c>
      <c r="C1000" s="4">
        <v>4500</v>
      </c>
      <c r="D1000" s="4">
        <v>54001.35</v>
      </c>
      <c r="E1000" s="4">
        <v>54001.35</v>
      </c>
      <c r="F1000" s="4">
        <v>4500</v>
      </c>
    </row>
    <row r="1001" spans="1:6" ht="12.75" customHeight="1" x14ac:dyDescent="0.2">
      <c r="A1001" s="3" t="s">
        <v>2001</v>
      </c>
      <c r="B1001" s="3" t="s">
        <v>2002</v>
      </c>
      <c r="C1001" s="4">
        <v>878.33</v>
      </c>
      <c r="D1001" s="4">
        <v>5991.65</v>
      </c>
      <c r="E1001" s="4">
        <v>5113.32</v>
      </c>
      <c r="F1001" s="4">
        <v>0</v>
      </c>
    </row>
    <row r="1002" spans="1:6" ht="12.75" customHeight="1" x14ac:dyDescent="0.2">
      <c r="A1002" s="3" t="s">
        <v>2003</v>
      </c>
      <c r="B1002" s="3" t="s">
        <v>2004</v>
      </c>
      <c r="C1002" s="4">
        <v>0</v>
      </c>
      <c r="D1002" s="4">
        <v>551.67999999999995</v>
      </c>
      <c r="E1002" s="4">
        <v>551.67999999999995</v>
      </c>
      <c r="F1002" s="4">
        <v>0</v>
      </c>
    </row>
    <row r="1003" spans="1:6" ht="12.75" customHeight="1" x14ac:dyDescent="0.2">
      <c r="A1003" s="3" t="s">
        <v>2005</v>
      </c>
      <c r="B1003" s="3" t="s">
        <v>2006</v>
      </c>
      <c r="C1003" s="4">
        <v>11464.4</v>
      </c>
      <c r="D1003" s="4">
        <v>180921.04</v>
      </c>
      <c r="E1003" s="4">
        <v>196277</v>
      </c>
      <c r="F1003" s="4">
        <v>26820.36</v>
      </c>
    </row>
    <row r="1004" spans="1:6" ht="12.75" customHeight="1" x14ac:dyDescent="0.2">
      <c r="A1004" s="3" t="s">
        <v>2007</v>
      </c>
      <c r="B1004" s="3" t="s">
        <v>2008</v>
      </c>
      <c r="C1004" s="4">
        <v>206228.09</v>
      </c>
      <c r="D1004" s="4">
        <v>2859291.95</v>
      </c>
      <c r="E1004" s="4">
        <v>2896496.5</v>
      </c>
      <c r="F1004" s="4">
        <v>243432.64</v>
      </c>
    </row>
    <row r="1005" spans="1:6" ht="12.75" customHeight="1" x14ac:dyDescent="0.2">
      <c r="A1005" s="3" t="s">
        <v>2009</v>
      </c>
      <c r="B1005" s="3" t="s">
        <v>2010</v>
      </c>
      <c r="C1005" s="4">
        <v>12440</v>
      </c>
      <c r="D1005" s="4">
        <v>123180</v>
      </c>
      <c r="E1005" s="4">
        <v>155540</v>
      </c>
      <c r="F1005" s="4">
        <v>44800</v>
      </c>
    </row>
    <row r="1006" spans="1:6" ht="12.75" customHeight="1" x14ac:dyDescent="0.2">
      <c r="A1006" s="3" t="s">
        <v>2011</v>
      </c>
      <c r="B1006" s="3" t="s">
        <v>2012</v>
      </c>
      <c r="C1006" s="4">
        <v>5000</v>
      </c>
      <c r="D1006" s="4">
        <v>100998</v>
      </c>
      <c r="E1006" s="4">
        <v>95998</v>
      </c>
      <c r="F1006" s="4">
        <v>0</v>
      </c>
    </row>
    <row r="1007" spans="1:6" ht="12.75" customHeight="1" x14ac:dyDescent="0.2">
      <c r="A1007" s="3" t="s">
        <v>2013</v>
      </c>
      <c r="B1007" s="3" t="s">
        <v>2014</v>
      </c>
      <c r="C1007" s="4">
        <v>25240.799999999999</v>
      </c>
      <c r="D1007" s="4">
        <v>207352.1</v>
      </c>
      <c r="E1007" s="4">
        <v>199887.05</v>
      </c>
      <c r="F1007" s="4">
        <v>17775.75</v>
      </c>
    </row>
    <row r="1008" spans="1:6" ht="12.75" customHeight="1" x14ac:dyDescent="0.2">
      <c r="A1008" s="3" t="s">
        <v>2015</v>
      </c>
      <c r="B1008" s="3" t="s">
        <v>2016</v>
      </c>
      <c r="C1008" s="4">
        <v>0</v>
      </c>
      <c r="D1008" s="4">
        <v>9130</v>
      </c>
      <c r="E1008" s="4">
        <v>9130</v>
      </c>
      <c r="F1008" s="4">
        <v>0</v>
      </c>
    </row>
    <row r="1009" spans="1:6" ht="12.75" customHeight="1" x14ac:dyDescent="0.2">
      <c r="A1009" s="3" t="s">
        <v>2017</v>
      </c>
      <c r="B1009" s="3" t="s">
        <v>2018</v>
      </c>
      <c r="C1009" s="4">
        <v>0</v>
      </c>
      <c r="D1009" s="4">
        <v>166.2</v>
      </c>
      <c r="E1009" s="4">
        <v>166.2</v>
      </c>
      <c r="F1009" s="4">
        <v>0</v>
      </c>
    </row>
    <row r="1010" spans="1:6" ht="12.75" customHeight="1" x14ac:dyDescent="0.2">
      <c r="A1010" s="3" t="s">
        <v>2019</v>
      </c>
      <c r="B1010" s="3" t="s">
        <v>2020</v>
      </c>
      <c r="C1010" s="4">
        <v>0</v>
      </c>
      <c r="D1010" s="4">
        <v>1100</v>
      </c>
      <c r="E1010" s="4">
        <v>1100</v>
      </c>
      <c r="F1010" s="4">
        <v>0</v>
      </c>
    </row>
    <row r="1011" spans="1:6" ht="12.75" customHeight="1" x14ac:dyDescent="0.2">
      <c r="A1011" s="3" t="s">
        <v>2021</v>
      </c>
      <c r="B1011" s="3" t="s">
        <v>2022</v>
      </c>
      <c r="C1011" s="4">
        <v>0</v>
      </c>
      <c r="D1011" s="4">
        <v>2690</v>
      </c>
      <c r="E1011" s="4">
        <v>2690</v>
      </c>
      <c r="F1011" s="4">
        <v>0</v>
      </c>
    </row>
    <row r="1012" spans="1:6" ht="12.75" customHeight="1" x14ac:dyDescent="0.2">
      <c r="A1012" s="3" t="s">
        <v>2023</v>
      </c>
      <c r="B1012" s="3" t="s">
        <v>2024</v>
      </c>
      <c r="C1012" s="4">
        <v>60682</v>
      </c>
      <c r="D1012" s="4">
        <v>367092</v>
      </c>
      <c r="E1012" s="4">
        <v>367692</v>
      </c>
      <c r="F1012" s="4">
        <v>61282</v>
      </c>
    </row>
    <row r="1013" spans="1:6" ht="12.75" customHeight="1" x14ac:dyDescent="0.2">
      <c r="A1013" s="3" t="s">
        <v>2025</v>
      </c>
      <c r="B1013" s="3" t="s">
        <v>2026</v>
      </c>
      <c r="C1013" s="4">
        <v>0</v>
      </c>
      <c r="D1013" s="4">
        <v>360.2</v>
      </c>
      <c r="E1013" s="4">
        <v>360.2</v>
      </c>
      <c r="F1013" s="4">
        <v>0</v>
      </c>
    </row>
    <row r="1014" spans="1:6" ht="12.75" customHeight="1" x14ac:dyDescent="0.2">
      <c r="A1014" s="3" t="s">
        <v>2027</v>
      </c>
      <c r="B1014" s="3" t="s">
        <v>2028</v>
      </c>
      <c r="C1014" s="4">
        <v>0</v>
      </c>
      <c r="D1014" s="4">
        <v>865</v>
      </c>
      <c r="E1014" s="4">
        <v>865</v>
      </c>
      <c r="F1014" s="4">
        <v>0</v>
      </c>
    </row>
    <row r="1015" spans="1:6" ht="12.75" customHeight="1" x14ac:dyDescent="0.2">
      <c r="A1015" s="3" t="s">
        <v>2029</v>
      </c>
      <c r="B1015" s="3" t="s">
        <v>2030</v>
      </c>
      <c r="C1015" s="4">
        <v>39780</v>
      </c>
      <c r="D1015" s="4">
        <v>494140.6</v>
      </c>
      <c r="E1015" s="4">
        <v>499340.6</v>
      </c>
      <c r="F1015" s="4">
        <v>44980</v>
      </c>
    </row>
    <row r="1016" spans="1:6" ht="12.75" customHeight="1" x14ac:dyDescent="0.2">
      <c r="A1016" s="3" t="s">
        <v>2031</v>
      </c>
      <c r="B1016" s="3" t="s">
        <v>2032</v>
      </c>
      <c r="C1016" s="4">
        <v>49043</v>
      </c>
      <c r="D1016" s="4">
        <v>969969.74</v>
      </c>
      <c r="E1016" s="4">
        <v>1011558.96</v>
      </c>
      <c r="F1016" s="4">
        <v>90632.22</v>
      </c>
    </row>
    <row r="1017" spans="1:6" ht="12.75" customHeight="1" x14ac:dyDescent="0.2">
      <c r="A1017" s="3" t="s">
        <v>2033</v>
      </c>
      <c r="B1017" s="3" t="s">
        <v>2034</v>
      </c>
      <c r="C1017" s="4">
        <v>0</v>
      </c>
      <c r="D1017" s="4">
        <v>15148.92</v>
      </c>
      <c r="E1017" s="4">
        <v>15148.92</v>
      </c>
      <c r="F1017" s="4">
        <v>0</v>
      </c>
    </row>
    <row r="1018" spans="1:6" ht="12.75" customHeight="1" x14ac:dyDescent="0.2">
      <c r="A1018" s="3" t="s">
        <v>2035</v>
      </c>
      <c r="B1018" s="3" t="s">
        <v>2036</v>
      </c>
      <c r="C1018" s="4">
        <v>41585.5</v>
      </c>
      <c r="D1018" s="4">
        <v>131339.97</v>
      </c>
      <c r="E1018" s="4">
        <v>89754.47</v>
      </c>
      <c r="F1018" s="4">
        <v>0</v>
      </c>
    </row>
    <row r="1019" spans="1:6" ht="12.75" customHeight="1" x14ac:dyDescent="0.2">
      <c r="A1019" s="3" t="s">
        <v>2037</v>
      </c>
      <c r="B1019" s="3" t="s">
        <v>2038</v>
      </c>
      <c r="C1019" s="4">
        <v>1112.42</v>
      </c>
      <c r="D1019" s="4">
        <v>8112.44</v>
      </c>
      <c r="E1019" s="4">
        <v>9333.36</v>
      </c>
      <c r="F1019" s="4">
        <v>2333.34</v>
      </c>
    </row>
    <row r="1020" spans="1:6" ht="12.75" customHeight="1" x14ac:dyDescent="0.2">
      <c r="A1020" s="3" t="s">
        <v>2039</v>
      </c>
      <c r="B1020" s="3" t="s">
        <v>2040</v>
      </c>
      <c r="C1020" s="4">
        <v>1892.94</v>
      </c>
      <c r="D1020" s="4">
        <v>17930.150000000001</v>
      </c>
      <c r="E1020" s="4">
        <v>19767.810000000001</v>
      </c>
      <c r="F1020" s="4">
        <v>3730.6</v>
      </c>
    </row>
    <row r="1021" spans="1:6" ht="12.75" customHeight="1" x14ac:dyDescent="0.2">
      <c r="A1021" s="3" t="s">
        <v>2041</v>
      </c>
      <c r="B1021" s="3" t="s">
        <v>2042</v>
      </c>
      <c r="C1021" s="4">
        <v>2110</v>
      </c>
      <c r="D1021" s="4">
        <v>29285.75</v>
      </c>
      <c r="E1021" s="4">
        <v>27175.75</v>
      </c>
      <c r="F1021" s="4">
        <v>0</v>
      </c>
    </row>
    <row r="1022" spans="1:6" ht="12.75" customHeight="1" x14ac:dyDescent="0.2">
      <c r="A1022" s="3" t="s">
        <v>2043</v>
      </c>
      <c r="B1022" s="3" t="s">
        <v>2044</v>
      </c>
      <c r="C1022" s="4">
        <v>0</v>
      </c>
      <c r="D1022" s="4">
        <v>63800</v>
      </c>
      <c r="E1022" s="4">
        <v>79600</v>
      </c>
      <c r="F1022" s="4">
        <v>15800</v>
      </c>
    </row>
    <row r="1023" spans="1:6" ht="12.75" customHeight="1" x14ac:dyDescent="0.2">
      <c r="A1023" s="3" t="s">
        <v>2045</v>
      </c>
      <c r="B1023" s="3" t="s">
        <v>2046</v>
      </c>
      <c r="C1023" s="4">
        <v>0</v>
      </c>
      <c r="D1023" s="4">
        <v>6185.83</v>
      </c>
      <c r="E1023" s="4">
        <v>6483.83</v>
      </c>
      <c r="F1023" s="4">
        <v>298</v>
      </c>
    </row>
    <row r="1024" spans="1:6" ht="12.75" customHeight="1" x14ac:dyDescent="0.2">
      <c r="A1024" s="3" t="s">
        <v>2047</v>
      </c>
      <c r="B1024" s="3" t="s">
        <v>2048</v>
      </c>
      <c r="C1024" s="4">
        <v>4400</v>
      </c>
      <c r="D1024" s="4">
        <v>0</v>
      </c>
      <c r="E1024" s="4">
        <v>0</v>
      </c>
      <c r="F1024" s="4">
        <v>4400</v>
      </c>
    </row>
    <row r="1025" spans="1:6" ht="12.75" customHeight="1" x14ac:dyDescent="0.2">
      <c r="A1025" s="3" t="s">
        <v>2049</v>
      </c>
      <c r="B1025" s="3" t="s">
        <v>2050</v>
      </c>
      <c r="C1025" s="4">
        <v>0</v>
      </c>
      <c r="D1025" s="4">
        <v>1421051.5</v>
      </c>
      <c r="E1025" s="4">
        <v>1588573.82</v>
      </c>
      <c r="F1025" s="4">
        <v>167522.32</v>
      </c>
    </row>
    <row r="1026" spans="1:6" ht="12.75" customHeight="1" x14ac:dyDescent="0.2">
      <c r="A1026" s="3" t="s">
        <v>2051</v>
      </c>
      <c r="B1026" s="3" t="s">
        <v>2052</v>
      </c>
      <c r="C1026" s="4">
        <v>0</v>
      </c>
      <c r="D1026" s="4">
        <v>400</v>
      </c>
      <c r="E1026" s="4">
        <v>400</v>
      </c>
      <c r="F1026" s="4">
        <v>0</v>
      </c>
    </row>
    <row r="1027" spans="1:6" ht="12.75" customHeight="1" x14ac:dyDescent="0.2">
      <c r="A1027" s="3" t="s">
        <v>2053</v>
      </c>
      <c r="B1027" s="3" t="s">
        <v>2054</v>
      </c>
      <c r="C1027" s="4">
        <v>0</v>
      </c>
      <c r="D1027" s="4">
        <v>2640</v>
      </c>
      <c r="E1027" s="4">
        <v>2640</v>
      </c>
      <c r="F1027" s="4">
        <v>0</v>
      </c>
    </row>
    <row r="1028" spans="1:6" ht="12.75" customHeight="1" x14ac:dyDescent="0.2">
      <c r="A1028" s="3" t="s">
        <v>2055</v>
      </c>
      <c r="B1028" s="3" t="s">
        <v>2056</v>
      </c>
      <c r="C1028" s="4">
        <v>0</v>
      </c>
      <c r="D1028" s="4">
        <v>40000</v>
      </c>
      <c r="E1028" s="4">
        <v>40000</v>
      </c>
      <c r="F1028" s="4">
        <v>0</v>
      </c>
    </row>
    <row r="1029" spans="1:6" ht="12.75" customHeight="1" x14ac:dyDescent="0.2">
      <c r="A1029" s="3" t="s">
        <v>2057</v>
      </c>
      <c r="B1029" s="3" t="s">
        <v>2058</v>
      </c>
      <c r="C1029" s="4">
        <v>0</v>
      </c>
      <c r="D1029" s="4">
        <v>729289.16</v>
      </c>
      <c r="E1029" s="4">
        <v>781501.64</v>
      </c>
      <c r="F1029" s="4">
        <v>52212.480000000003</v>
      </c>
    </row>
    <row r="1030" spans="1:6" ht="12.75" customHeight="1" x14ac:dyDescent="0.2">
      <c r="A1030" s="3" t="s">
        <v>2059</v>
      </c>
      <c r="B1030" s="3" t="s">
        <v>2060</v>
      </c>
      <c r="C1030" s="4">
        <v>0</v>
      </c>
      <c r="D1030" s="4">
        <v>2717.4</v>
      </c>
      <c r="E1030" s="4">
        <v>2717.4</v>
      </c>
      <c r="F1030" s="4">
        <v>0</v>
      </c>
    </row>
    <row r="1031" spans="1:6" ht="12.75" customHeight="1" x14ac:dyDescent="0.2">
      <c r="A1031" s="3" t="s">
        <v>2061</v>
      </c>
      <c r="B1031" s="3" t="s">
        <v>2062</v>
      </c>
      <c r="C1031" s="4">
        <v>0</v>
      </c>
      <c r="D1031" s="4">
        <v>19707.47</v>
      </c>
      <c r="E1031" s="4">
        <v>30303.7</v>
      </c>
      <c r="F1031" s="4">
        <v>10596.23</v>
      </c>
    </row>
    <row r="1032" spans="1:6" ht="12.75" customHeight="1" x14ac:dyDescent="0.2">
      <c r="A1032" s="3" t="s">
        <v>2063</v>
      </c>
      <c r="B1032" s="3" t="s">
        <v>2064</v>
      </c>
      <c r="C1032" s="4">
        <v>0</v>
      </c>
      <c r="D1032" s="4">
        <v>3200</v>
      </c>
      <c r="E1032" s="4">
        <v>3200</v>
      </c>
      <c r="F1032" s="4">
        <v>0</v>
      </c>
    </row>
    <row r="1033" spans="1:6" ht="12.75" customHeight="1" x14ac:dyDescent="0.2">
      <c r="A1033" s="3" t="s">
        <v>2065</v>
      </c>
      <c r="B1033" s="3" t="s">
        <v>2066</v>
      </c>
      <c r="C1033" s="4">
        <v>0</v>
      </c>
      <c r="D1033" s="4">
        <v>67435.179999999993</v>
      </c>
      <c r="E1033" s="4">
        <v>71512.77</v>
      </c>
      <c r="F1033" s="4">
        <v>4077.59</v>
      </c>
    </row>
    <row r="1034" spans="1:6" ht="12.75" customHeight="1" x14ac:dyDescent="0.2">
      <c r="A1034" s="3" t="s">
        <v>2067</v>
      </c>
      <c r="B1034" s="3" t="s">
        <v>2068</v>
      </c>
      <c r="C1034" s="4">
        <v>0</v>
      </c>
      <c r="D1034" s="4">
        <v>63000</v>
      </c>
      <c r="E1034" s="4">
        <v>63000</v>
      </c>
      <c r="F1034" s="4">
        <v>0</v>
      </c>
    </row>
    <row r="1035" spans="1:6" ht="12.75" customHeight="1" x14ac:dyDescent="0.2">
      <c r="A1035" s="3" t="s">
        <v>2069</v>
      </c>
      <c r="B1035" s="3" t="s">
        <v>2070</v>
      </c>
      <c r="C1035" s="4">
        <v>0</v>
      </c>
      <c r="D1035" s="4">
        <v>11115</v>
      </c>
      <c r="E1035" s="4">
        <v>14079</v>
      </c>
      <c r="F1035" s="4">
        <v>2964</v>
      </c>
    </row>
    <row r="1036" spans="1:6" ht="12.75" customHeight="1" x14ac:dyDescent="0.2">
      <c r="A1036" s="3" t="s">
        <v>2071</v>
      </c>
      <c r="B1036" s="3" t="s">
        <v>2072</v>
      </c>
      <c r="C1036" s="4">
        <v>0</v>
      </c>
      <c r="D1036" s="4">
        <v>9000</v>
      </c>
      <c r="E1036" s="4">
        <v>10800</v>
      </c>
      <c r="F1036" s="4">
        <v>1800</v>
      </c>
    </row>
    <row r="1037" spans="1:6" ht="12.75" customHeight="1" x14ac:dyDescent="0.2">
      <c r="A1037" s="3" t="s">
        <v>2073</v>
      </c>
      <c r="B1037" s="3" t="s">
        <v>2074</v>
      </c>
      <c r="C1037" s="4">
        <v>0</v>
      </c>
      <c r="D1037" s="4">
        <v>1809.3</v>
      </c>
      <c r="E1037" s="4">
        <v>3260</v>
      </c>
      <c r="F1037" s="4">
        <v>1450.7</v>
      </c>
    </row>
    <row r="1038" spans="1:6" ht="12.75" customHeight="1" x14ac:dyDescent="0.2">
      <c r="A1038" s="3" t="s">
        <v>2075</v>
      </c>
      <c r="B1038" s="3" t="s">
        <v>2076</v>
      </c>
      <c r="C1038" s="4">
        <f>C1039+C1045+C1051+C1059+C1073</f>
        <v>9735195.5500000007</v>
      </c>
      <c r="D1038" s="4">
        <f>D1039+D1045+D1051+D1059+D1073</f>
        <v>94507421.939999998</v>
      </c>
      <c r="E1038" s="4">
        <f>E1039+E1045+E1051+E1059+E1073</f>
        <v>92397531.75</v>
      </c>
      <c r="F1038" s="4">
        <f>F1039+F1045+F1051+F1059+F1073</f>
        <v>7625305.3600000003</v>
      </c>
    </row>
    <row r="1039" spans="1:6" ht="12.75" customHeight="1" x14ac:dyDescent="0.2">
      <c r="A1039" s="3" t="s">
        <v>2077</v>
      </c>
      <c r="B1039" s="3" t="s">
        <v>2078</v>
      </c>
      <c r="C1039" s="4">
        <f>SUM(C1040:C1044)</f>
        <v>3396521.8000000003</v>
      </c>
      <c r="D1039" s="4">
        <f>SUM(D1040:D1044)</f>
        <v>66637770.589999996</v>
      </c>
      <c r="E1039" s="4">
        <f>SUM(E1040:E1044)</f>
        <v>66714837.409999996</v>
      </c>
      <c r="F1039" s="4">
        <f>SUM(F1040:F1044)</f>
        <v>3473588.6200000006</v>
      </c>
    </row>
    <row r="1040" spans="1:6" ht="12.75" customHeight="1" x14ac:dyDescent="0.2">
      <c r="A1040" s="3" t="s">
        <v>2079</v>
      </c>
      <c r="B1040" s="3" t="s">
        <v>2080</v>
      </c>
      <c r="C1040" s="4">
        <v>3094793.47</v>
      </c>
      <c r="D1040" s="4">
        <v>63188182.299999997</v>
      </c>
      <c r="E1040" s="4">
        <v>63367105.299999997</v>
      </c>
      <c r="F1040" s="4">
        <v>3273716.47</v>
      </c>
    </row>
    <row r="1041" spans="1:6" ht="12.75" customHeight="1" x14ac:dyDescent="0.2">
      <c r="A1041" s="3" t="s">
        <v>2081</v>
      </c>
      <c r="B1041" s="3" t="s">
        <v>2082</v>
      </c>
      <c r="C1041" s="4">
        <v>47108.22</v>
      </c>
      <c r="D1041" s="4">
        <v>2238435.7999999998</v>
      </c>
      <c r="E1041" s="4">
        <v>2202204.85</v>
      </c>
      <c r="F1041" s="4">
        <v>10877.27</v>
      </c>
    </row>
    <row r="1042" spans="1:6" ht="12.75" customHeight="1" x14ac:dyDescent="0.2">
      <c r="A1042" s="3" t="s">
        <v>2083</v>
      </c>
      <c r="B1042" s="3" t="s">
        <v>2084</v>
      </c>
      <c r="C1042" s="4">
        <v>4908.3599999999997</v>
      </c>
      <c r="D1042" s="4">
        <v>82798.179999999993</v>
      </c>
      <c r="E1042" s="4">
        <v>86555.79</v>
      </c>
      <c r="F1042" s="4">
        <v>8665.9699999999993</v>
      </c>
    </row>
    <row r="1043" spans="1:6" ht="12.75" customHeight="1" x14ac:dyDescent="0.2">
      <c r="A1043" s="3" t="s">
        <v>2085</v>
      </c>
      <c r="B1043" s="3" t="s">
        <v>2086</v>
      </c>
      <c r="C1043" s="4">
        <v>2583.3200000000002</v>
      </c>
      <c r="D1043" s="4">
        <v>28323.31</v>
      </c>
      <c r="E1043" s="4">
        <v>27289.99</v>
      </c>
      <c r="F1043" s="4">
        <v>1550</v>
      </c>
    </row>
    <row r="1044" spans="1:6" ht="12.75" customHeight="1" x14ac:dyDescent="0.2">
      <c r="A1044" s="3" t="s">
        <v>2087</v>
      </c>
      <c r="B1044" s="3" t="s">
        <v>2088</v>
      </c>
      <c r="C1044" s="4">
        <v>247128.43</v>
      </c>
      <c r="D1044" s="4">
        <v>1100031</v>
      </c>
      <c r="E1044" s="4">
        <v>1031681.48</v>
      </c>
      <c r="F1044" s="4">
        <v>178778.91</v>
      </c>
    </row>
    <row r="1045" spans="1:6" ht="12.75" customHeight="1" x14ac:dyDescent="0.2">
      <c r="A1045" s="3" t="s">
        <v>2089</v>
      </c>
      <c r="B1045" s="3" t="s">
        <v>2090</v>
      </c>
      <c r="C1045" s="4">
        <f>SUM(C1046:C1050)</f>
        <v>933542.83000000007</v>
      </c>
      <c r="D1045" s="4">
        <f>SUM(D1046:D1050)</f>
        <v>11184613.99</v>
      </c>
      <c r="E1045" s="4">
        <f>SUM(E1046:E1050)</f>
        <v>11187565.43</v>
      </c>
      <c r="F1045" s="4">
        <f>SUM(F1046:F1050)</f>
        <v>936494.27</v>
      </c>
    </row>
    <row r="1046" spans="1:6" ht="12.75" customHeight="1" x14ac:dyDescent="0.2">
      <c r="A1046" s="3" t="s">
        <v>2091</v>
      </c>
      <c r="B1046" s="3" t="s">
        <v>2092</v>
      </c>
      <c r="C1046" s="4">
        <v>26362.92</v>
      </c>
      <c r="D1046" s="4">
        <v>244830.51</v>
      </c>
      <c r="E1046" s="4">
        <v>245495.67</v>
      </c>
      <c r="F1046" s="4">
        <v>27028.080000000002</v>
      </c>
    </row>
    <row r="1047" spans="1:6" ht="12.75" customHeight="1" x14ac:dyDescent="0.2">
      <c r="A1047" s="3" t="s">
        <v>2093</v>
      </c>
      <c r="B1047" s="3" t="s">
        <v>2094</v>
      </c>
      <c r="C1047" s="4">
        <v>411777.52</v>
      </c>
      <c r="D1047" s="4">
        <v>5567102.4199999999</v>
      </c>
      <c r="E1047" s="4">
        <v>5517319.4500000002</v>
      </c>
      <c r="F1047" s="4">
        <v>361994.55</v>
      </c>
    </row>
    <row r="1048" spans="1:6" ht="12.75" customHeight="1" x14ac:dyDescent="0.2">
      <c r="A1048" s="3" t="s">
        <v>2095</v>
      </c>
      <c r="B1048" s="3" t="s">
        <v>2096</v>
      </c>
      <c r="C1048" s="4">
        <v>494997.39</v>
      </c>
      <c r="D1048" s="4">
        <v>4728348.53</v>
      </c>
      <c r="E1048" s="4">
        <v>4780222.78</v>
      </c>
      <c r="F1048" s="4">
        <v>546871.64</v>
      </c>
    </row>
    <row r="1049" spans="1:6" ht="12.75" customHeight="1" x14ac:dyDescent="0.2">
      <c r="A1049" s="3" t="s">
        <v>2097</v>
      </c>
      <c r="B1049" s="3" t="s">
        <v>2098</v>
      </c>
      <c r="C1049" s="4">
        <v>0</v>
      </c>
      <c r="D1049" s="4">
        <v>638007.53</v>
      </c>
      <c r="E1049" s="4">
        <v>638007.53</v>
      </c>
      <c r="F1049" s="4">
        <v>0</v>
      </c>
    </row>
    <row r="1050" spans="1:6" ht="12.75" customHeight="1" x14ac:dyDescent="0.2">
      <c r="A1050" s="3" t="s">
        <v>2099</v>
      </c>
      <c r="B1050" s="3" t="s">
        <v>2100</v>
      </c>
      <c r="C1050" s="4">
        <v>405</v>
      </c>
      <c r="D1050" s="4">
        <v>6325</v>
      </c>
      <c r="E1050" s="4">
        <v>6520</v>
      </c>
      <c r="F1050" s="4">
        <v>600</v>
      </c>
    </row>
    <row r="1051" spans="1:6" ht="12.75" customHeight="1" x14ac:dyDescent="0.2">
      <c r="A1051" s="3" t="s">
        <v>2101</v>
      </c>
      <c r="B1051" s="3" t="s">
        <v>2102</v>
      </c>
      <c r="C1051" s="4">
        <f>SUM(C1052:C1058)</f>
        <v>883776.99000000011</v>
      </c>
      <c r="D1051" s="4">
        <f>SUM(D1052:D1058)</f>
        <v>5463143.8699999992</v>
      </c>
      <c r="E1051" s="4">
        <f>SUM(E1052:E1058)</f>
        <v>5560320.3000000007</v>
      </c>
      <c r="F1051" s="4">
        <f>SUM(F1052:F1058)</f>
        <v>980953.42</v>
      </c>
    </row>
    <row r="1052" spans="1:6" ht="12.75" customHeight="1" x14ac:dyDescent="0.2">
      <c r="A1052" s="3" t="s">
        <v>2103</v>
      </c>
      <c r="B1052" s="3" t="s">
        <v>2104</v>
      </c>
      <c r="C1052" s="4">
        <v>6865.39</v>
      </c>
      <c r="D1052" s="4">
        <v>26632.73</v>
      </c>
      <c r="E1052" s="4">
        <v>21485.25</v>
      </c>
      <c r="F1052" s="4">
        <v>1717.91</v>
      </c>
    </row>
    <row r="1053" spans="1:6" ht="12.75" customHeight="1" x14ac:dyDescent="0.2">
      <c r="A1053" s="3" t="s">
        <v>2105</v>
      </c>
      <c r="B1053" s="3" t="s">
        <v>2106</v>
      </c>
      <c r="C1053" s="4">
        <v>548260.67000000004</v>
      </c>
      <c r="D1053" s="4">
        <v>3361291.04</v>
      </c>
      <c r="E1053" s="4">
        <v>3414378.82</v>
      </c>
      <c r="F1053" s="4">
        <v>601348.44999999995</v>
      </c>
    </row>
    <row r="1054" spans="1:6" ht="12.75" customHeight="1" x14ac:dyDescent="0.2">
      <c r="A1054" s="3" t="s">
        <v>2107</v>
      </c>
      <c r="B1054" s="3" t="s">
        <v>2108</v>
      </c>
      <c r="C1054" s="4">
        <v>62086.39</v>
      </c>
      <c r="D1054" s="4">
        <v>366308.43</v>
      </c>
      <c r="E1054" s="4">
        <v>367086.56</v>
      </c>
      <c r="F1054" s="4">
        <v>62864.52</v>
      </c>
    </row>
    <row r="1055" spans="1:6" ht="12.75" customHeight="1" x14ac:dyDescent="0.2">
      <c r="A1055" s="3" t="s">
        <v>2109</v>
      </c>
      <c r="B1055" s="3" t="s">
        <v>2110</v>
      </c>
      <c r="C1055" s="4">
        <v>213356.5</v>
      </c>
      <c r="D1055" s="4">
        <v>1180036.18</v>
      </c>
      <c r="E1055" s="4">
        <v>1180143.1599999999</v>
      </c>
      <c r="F1055" s="4">
        <v>213463.48</v>
      </c>
    </row>
    <row r="1056" spans="1:6" ht="12.75" customHeight="1" x14ac:dyDescent="0.2">
      <c r="A1056" s="3" t="s">
        <v>2111</v>
      </c>
      <c r="B1056" s="3" t="s">
        <v>2112</v>
      </c>
      <c r="C1056" s="4">
        <v>42657.62</v>
      </c>
      <c r="D1056" s="4">
        <v>422279.79</v>
      </c>
      <c r="E1056" s="4">
        <v>460629.57</v>
      </c>
      <c r="F1056" s="4">
        <v>81007.399999999994</v>
      </c>
    </row>
    <row r="1057" spans="1:6" ht="12.75" customHeight="1" x14ac:dyDescent="0.2">
      <c r="A1057" s="3" t="s">
        <v>2113</v>
      </c>
      <c r="B1057" s="3" t="s">
        <v>2114</v>
      </c>
      <c r="C1057" s="4">
        <v>2167.16</v>
      </c>
      <c r="D1057" s="4">
        <v>12286.52</v>
      </c>
      <c r="E1057" s="4">
        <v>12432</v>
      </c>
      <c r="F1057" s="4">
        <v>2312.64</v>
      </c>
    </row>
    <row r="1058" spans="1:6" ht="12.75" customHeight="1" x14ac:dyDescent="0.2">
      <c r="A1058" s="3" t="s">
        <v>2115</v>
      </c>
      <c r="B1058" s="3" t="s">
        <v>2116</v>
      </c>
      <c r="C1058" s="4">
        <v>8383.26</v>
      </c>
      <c r="D1058" s="4">
        <v>94309.18</v>
      </c>
      <c r="E1058" s="4">
        <v>104164.94</v>
      </c>
      <c r="F1058" s="4">
        <v>18239.02</v>
      </c>
    </row>
    <row r="1059" spans="1:6" ht="12.75" customHeight="1" x14ac:dyDescent="0.2">
      <c r="A1059" s="3" t="s">
        <v>2117</v>
      </c>
      <c r="B1059" s="3" t="s">
        <v>2118</v>
      </c>
      <c r="C1059" s="4">
        <f>SUM(C1060:C1072)</f>
        <v>4374697.6100000003</v>
      </c>
      <c r="D1059" s="4">
        <f>SUM(D1060:D1072)</f>
        <v>11048260.210000001</v>
      </c>
      <c r="E1059" s="4">
        <f>SUM(E1060:E1072)</f>
        <v>8707441.2199999988</v>
      </c>
      <c r="F1059" s="4">
        <f>SUM(F1060:F1072)</f>
        <v>2033878.6200000003</v>
      </c>
    </row>
    <row r="1060" spans="1:6" ht="12.75" customHeight="1" x14ac:dyDescent="0.2">
      <c r="A1060" s="3" t="s">
        <v>2119</v>
      </c>
      <c r="B1060" s="3" t="s">
        <v>2120</v>
      </c>
      <c r="C1060" s="4">
        <v>147508.35</v>
      </c>
      <c r="D1060" s="4">
        <v>1399822.67</v>
      </c>
      <c r="E1060" s="4">
        <v>1347687.99</v>
      </c>
      <c r="F1060" s="4">
        <v>95373.67</v>
      </c>
    </row>
    <row r="1061" spans="1:6" ht="12.75" customHeight="1" x14ac:dyDescent="0.2">
      <c r="A1061" s="3" t="s">
        <v>2121</v>
      </c>
      <c r="B1061" s="3" t="s">
        <v>2122</v>
      </c>
      <c r="C1061" s="4">
        <v>560138.48</v>
      </c>
      <c r="D1061" s="4">
        <v>1505278.59</v>
      </c>
      <c r="E1061" s="4">
        <v>1110706.5900000001</v>
      </c>
      <c r="F1061" s="4">
        <v>165566.48000000001</v>
      </c>
    </row>
    <row r="1062" spans="1:6" ht="12.75" customHeight="1" x14ac:dyDescent="0.2">
      <c r="A1062" s="3" t="s">
        <v>2123</v>
      </c>
      <c r="B1062" s="3" t="s">
        <v>2124</v>
      </c>
      <c r="C1062" s="4">
        <v>3623.89</v>
      </c>
      <c r="D1062" s="4">
        <v>3623.89</v>
      </c>
      <c r="E1062" s="4">
        <v>3640.83</v>
      </c>
      <c r="F1062" s="4">
        <v>3640.83</v>
      </c>
    </row>
    <row r="1063" spans="1:6" ht="12.75" customHeight="1" x14ac:dyDescent="0.2">
      <c r="A1063" s="3" t="s">
        <v>2125</v>
      </c>
      <c r="B1063" s="3" t="s">
        <v>2126</v>
      </c>
      <c r="C1063" s="4">
        <v>169395.1</v>
      </c>
      <c r="D1063" s="4">
        <v>1940608.6</v>
      </c>
      <c r="E1063" s="4">
        <v>1956163.03</v>
      </c>
      <c r="F1063" s="4">
        <v>184949.53</v>
      </c>
    </row>
    <row r="1064" spans="1:6" ht="12.75" customHeight="1" x14ac:dyDescent="0.2">
      <c r="A1064" s="3" t="s">
        <v>2127</v>
      </c>
      <c r="B1064" s="3" t="s">
        <v>2128</v>
      </c>
      <c r="C1064" s="4">
        <v>424191.08</v>
      </c>
      <c r="D1064" s="4">
        <v>0</v>
      </c>
      <c r="E1064" s="4">
        <v>0</v>
      </c>
      <c r="F1064" s="4">
        <v>424191.08</v>
      </c>
    </row>
    <row r="1065" spans="1:6" ht="12.75" customHeight="1" x14ac:dyDescent="0.2">
      <c r="A1065" s="3" t="s">
        <v>2129</v>
      </c>
      <c r="B1065" s="3" t="s">
        <v>2130</v>
      </c>
      <c r="C1065" s="4">
        <v>693.93</v>
      </c>
      <c r="D1065" s="4">
        <v>55077.16</v>
      </c>
      <c r="E1065" s="4">
        <v>55077.16</v>
      </c>
      <c r="F1065" s="4">
        <v>693.93</v>
      </c>
    </row>
    <row r="1066" spans="1:6" ht="12.75" customHeight="1" x14ac:dyDescent="0.2">
      <c r="A1066" s="3" t="s">
        <v>2131</v>
      </c>
      <c r="B1066" s="3" t="s">
        <v>2132</v>
      </c>
      <c r="C1066" s="4">
        <v>335696.67</v>
      </c>
      <c r="D1066" s="4">
        <v>3531563.22</v>
      </c>
      <c r="E1066" s="4">
        <v>3531563.22</v>
      </c>
      <c r="F1066" s="4">
        <v>335696.67</v>
      </c>
    </row>
    <row r="1067" spans="1:6" ht="12.75" customHeight="1" x14ac:dyDescent="0.2">
      <c r="A1067" s="3" t="s">
        <v>2133</v>
      </c>
      <c r="B1067" s="3" t="s">
        <v>2134</v>
      </c>
      <c r="C1067" s="4">
        <v>0</v>
      </c>
      <c r="D1067" s="4">
        <v>2044.8</v>
      </c>
      <c r="E1067" s="4">
        <v>2044.8</v>
      </c>
      <c r="F1067" s="4">
        <v>0</v>
      </c>
    </row>
    <row r="1068" spans="1:6" ht="12.75" customHeight="1" x14ac:dyDescent="0.2">
      <c r="A1068" s="3" t="s">
        <v>2135</v>
      </c>
      <c r="B1068" s="3" t="s">
        <v>2136</v>
      </c>
      <c r="C1068" s="4">
        <v>1576000</v>
      </c>
      <c r="D1068" s="4">
        <v>1576000</v>
      </c>
      <c r="E1068" s="4">
        <v>0</v>
      </c>
      <c r="F1068" s="4">
        <v>0</v>
      </c>
    </row>
    <row r="1069" spans="1:6" ht="12.75" customHeight="1" x14ac:dyDescent="0.2">
      <c r="A1069" s="3" t="s">
        <v>2137</v>
      </c>
      <c r="B1069" s="3" t="s">
        <v>2138</v>
      </c>
      <c r="C1069" s="4">
        <v>56403.839999999997</v>
      </c>
      <c r="D1069" s="4">
        <v>632157.86</v>
      </c>
      <c r="E1069" s="4">
        <v>624636.07999999996</v>
      </c>
      <c r="F1069" s="4">
        <v>48882.06</v>
      </c>
    </row>
    <row r="1070" spans="1:6" ht="12.75" customHeight="1" x14ac:dyDescent="0.2">
      <c r="A1070" s="3" t="s">
        <v>2139</v>
      </c>
      <c r="B1070" s="3" t="s">
        <v>2140</v>
      </c>
      <c r="C1070" s="4">
        <v>1096470.49</v>
      </c>
      <c r="D1070" s="4">
        <v>328111.90000000002</v>
      </c>
      <c r="E1070" s="4">
        <v>0</v>
      </c>
      <c r="F1070" s="4">
        <v>768358.59</v>
      </c>
    </row>
    <row r="1071" spans="1:6" ht="12.75" customHeight="1" x14ac:dyDescent="0.2">
      <c r="A1071" s="3" t="s">
        <v>2141</v>
      </c>
      <c r="B1071" s="3" t="s">
        <v>2142</v>
      </c>
      <c r="C1071" s="4">
        <v>4575.78</v>
      </c>
      <c r="D1071" s="4">
        <v>68636.52</v>
      </c>
      <c r="E1071" s="4">
        <v>68636.52</v>
      </c>
      <c r="F1071" s="4">
        <v>4575.78</v>
      </c>
    </row>
    <row r="1072" spans="1:6" ht="12.75" customHeight="1" x14ac:dyDescent="0.2">
      <c r="A1072" s="3" t="s">
        <v>2143</v>
      </c>
      <c r="B1072" s="3" t="s">
        <v>2144</v>
      </c>
      <c r="C1072" s="4">
        <v>0</v>
      </c>
      <c r="D1072" s="4">
        <v>5335</v>
      </c>
      <c r="E1072" s="4">
        <v>7285</v>
      </c>
      <c r="F1072" s="4">
        <v>1950</v>
      </c>
    </row>
    <row r="1073" spans="1:6" ht="12.75" customHeight="1" x14ac:dyDescent="0.2">
      <c r="A1073" s="3" t="s">
        <v>2145</v>
      </c>
      <c r="B1073" s="3" t="s">
        <v>2146</v>
      </c>
      <c r="C1073" s="4">
        <f>SUM(C1074:C1075)</f>
        <v>146656.32000000001</v>
      </c>
      <c r="D1073" s="4">
        <f>SUM(D1074:D1075)</f>
        <v>173633.28000000003</v>
      </c>
      <c r="E1073" s="4">
        <f>SUM(E1074:E1075)</f>
        <v>227367.38999999998</v>
      </c>
      <c r="F1073" s="4">
        <f>SUM(F1074:F1075)</f>
        <v>200390.43</v>
      </c>
    </row>
    <row r="1074" spans="1:6" ht="12.75" customHeight="1" x14ac:dyDescent="0.2">
      <c r="A1074" s="3" t="s">
        <v>2147</v>
      </c>
      <c r="B1074" s="3" t="s">
        <v>2148</v>
      </c>
      <c r="C1074" s="4">
        <v>146656.32000000001</v>
      </c>
      <c r="D1074" s="4">
        <v>152392.17000000001</v>
      </c>
      <c r="E1074" s="4">
        <v>163697.60999999999</v>
      </c>
      <c r="F1074" s="4">
        <v>157961.76</v>
      </c>
    </row>
    <row r="1075" spans="1:6" ht="12.75" customHeight="1" x14ac:dyDescent="0.2">
      <c r="A1075" s="3" t="s">
        <v>2149</v>
      </c>
      <c r="B1075" s="3" t="s">
        <v>2150</v>
      </c>
      <c r="C1075" s="4">
        <v>0</v>
      </c>
      <c r="D1075" s="4">
        <v>21241.11</v>
      </c>
      <c r="E1075" s="4">
        <v>63669.78</v>
      </c>
      <c r="F1075" s="4">
        <v>42428.67</v>
      </c>
    </row>
    <row r="1076" spans="1:6" ht="12.75" customHeight="1" x14ac:dyDescent="0.2">
      <c r="A1076" s="3" t="s">
        <v>2151</v>
      </c>
      <c r="B1076" s="3" t="s">
        <v>2152</v>
      </c>
      <c r="C1076" s="4">
        <f>C1077+C1080</f>
        <v>658913.92000000016</v>
      </c>
      <c r="D1076" s="4">
        <f>D1077+D1080</f>
        <v>844760.55</v>
      </c>
      <c r="E1076" s="4">
        <f>E1077+E1080</f>
        <v>943368.01</v>
      </c>
      <c r="F1076" s="4">
        <f>F1077+F1080</f>
        <v>757521.38</v>
      </c>
    </row>
    <row r="1077" spans="1:6" ht="12.75" customHeight="1" x14ac:dyDescent="0.2">
      <c r="A1077" s="3" t="s">
        <v>2153</v>
      </c>
      <c r="B1077" s="3" t="s">
        <v>2154</v>
      </c>
      <c r="C1077" s="4">
        <f>SUM(C1078:C1079)</f>
        <v>658913.8600000001</v>
      </c>
      <c r="D1077" s="4">
        <f>SUM(D1078:D1079)</f>
        <v>844760.49</v>
      </c>
      <c r="E1077" s="4">
        <f>SUM(E1078:E1079)</f>
        <v>943368.01</v>
      </c>
      <c r="F1077" s="4">
        <f>SUM(F1078:F1079)</f>
        <v>757521.38</v>
      </c>
    </row>
    <row r="1078" spans="1:6" ht="12.75" customHeight="1" x14ac:dyDescent="0.2">
      <c r="A1078" s="3" t="s">
        <v>2155</v>
      </c>
      <c r="B1078" s="3" t="s">
        <v>2156</v>
      </c>
      <c r="C1078" s="4">
        <v>739859.55</v>
      </c>
      <c r="D1078" s="4">
        <v>808778.23</v>
      </c>
      <c r="E1078" s="4">
        <v>849986.65</v>
      </c>
      <c r="F1078" s="4">
        <v>781067.97</v>
      </c>
    </row>
    <row r="1079" spans="1:6" ht="12.75" customHeight="1" x14ac:dyDescent="0.2">
      <c r="A1079" s="3" t="s">
        <v>2157</v>
      </c>
      <c r="B1079" s="3" t="s">
        <v>2158</v>
      </c>
      <c r="C1079" s="4">
        <v>-80945.69</v>
      </c>
      <c r="D1079" s="4">
        <v>35982.26</v>
      </c>
      <c r="E1079" s="4">
        <v>93381.36</v>
      </c>
      <c r="F1079" s="4">
        <v>-23546.59</v>
      </c>
    </row>
    <row r="1080" spans="1:6" ht="12.75" customHeight="1" x14ac:dyDescent="0.2">
      <c r="A1080" s="3" t="s">
        <v>2159</v>
      </c>
      <c r="B1080" s="3" t="s">
        <v>2160</v>
      </c>
      <c r="C1080" s="4">
        <f>SUM(C1081:C1081)</f>
        <v>0.06</v>
      </c>
      <c r="D1080" s="4">
        <f>SUM(D1081:D1081)</f>
        <v>0.06</v>
      </c>
      <c r="E1080" s="4">
        <f>SUM(E1081:E1081)</f>
        <v>0</v>
      </c>
      <c r="F1080" s="4">
        <f>SUM(F1081:F1081)</f>
        <v>0</v>
      </c>
    </row>
    <row r="1081" spans="1:6" ht="12.75" customHeight="1" x14ac:dyDescent="0.2">
      <c r="A1081" s="3" t="s">
        <v>2161</v>
      </c>
      <c r="B1081" s="3" t="s">
        <v>2162</v>
      </c>
      <c r="C1081" s="4">
        <v>0.06</v>
      </c>
      <c r="D1081" s="4">
        <v>0.06</v>
      </c>
      <c r="E1081" s="4">
        <v>0</v>
      </c>
      <c r="F1081" s="4">
        <v>0</v>
      </c>
    </row>
    <row r="1082" spans="1:6" ht="12.75" customHeight="1" x14ac:dyDescent="0.2">
      <c r="A1082" s="3" t="s">
        <v>2163</v>
      </c>
      <c r="B1082" s="3" t="s">
        <v>2164</v>
      </c>
      <c r="C1082" s="4">
        <f>C1083+C1087</f>
        <v>7797685.5299999993</v>
      </c>
      <c r="D1082" s="4">
        <f>D1083+D1087</f>
        <v>15720732.73</v>
      </c>
      <c r="E1082" s="4">
        <f>E1083+E1087</f>
        <v>14740573.089999998</v>
      </c>
      <c r="F1082" s="4">
        <f>F1083+F1087</f>
        <v>6817525.8899999997</v>
      </c>
    </row>
    <row r="1083" spans="1:6" ht="12.75" customHeight="1" x14ac:dyDescent="0.2">
      <c r="A1083" s="3" t="s">
        <v>2165</v>
      </c>
      <c r="B1083" s="3" t="s">
        <v>2166</v>
      </c>
      <c r="C1083" s="4">
        <f>SUM(C1084:C1086)</f>
        <v>11171.49</v>
      </c>
      <c r="D1083" s="4">
        <f>SUM(D1084:D1086)</f>
        <v>274157.52</v>
      </c>
      <c r="E1083" s="4">
        <f>SUM(E1084:E1086)</f>
        <v>264301.24</v>
      </c>
      <c r="F1083" s="4">
        <f>SUM(F1084:F1086)</f>
        <v>1315.21</v>
      </c>
    </row>
    <row r="1084" spans="1:6" ht="12.75" customHeight="1" x14ac:dyDescent="0.2">
      <c r="A1084" s="3" t="s">
        <v>2167</v>
      </c>
      <c r="B1084" s="3" t="s">
        <v>2168</v>
      </c>
      <c r="C1084" s="4">
        <v>10000</v>
      </c>
      <c r="D1084" s="4">
        <v>246372.75</v>
      </c>
      <c r="E1084" s="4">
        <v>236372.75</v>
      </c>
      <c r="F1084" s="4">
        <v>0</v>
      </c>
    </row>
    <row r="1085" spans="1:6" ht="12.75" customHeight="1" x14ac:dyDescent="0.2">
      <c r="A1085" s="3" t="s">
        <v>2169</v>
      </c>
      <c r="B1085" s="3" t="s">
        <v>2170</v>
      </c>
      <c r="C1085" s="4">
        <v>0</v>
      </c>
      <c r="D1085" s="4">
        <v>9519.19</v>
      </c>
      <c r="E1085" s="4">
        <v>9519.19</v>
      </c>
      <c r="F1085" s="4">
        <v>0</v>
      </c>
    </row>
    <row r="1086" spans="1:6" ht="12.75" customHeight="1" x14ac:dyDescent="0.2">
      <c r="A1086" s="3" t="s">
        <v>2171</v>
      </c>
      <c r="B1086" s="3" t="s">
        <v>2172</v>
      </c>
      <c r="C1086" s="4">
        <v>1171.49</v>
      </c>
      <c r="D1086" s="4">
        <v>18265.580000000002</v>
      </c>
      <c r="E1086" s="4">
        <v>18409.3</v>
      </c>
      <c r="F1086" s="4">
        <v>1315.21</v>
      </c>
    </row>
    <row r="1087" spans="1:6" ht="12.75" customHeight="1" x14ac:dyDescent="0.2">
      <c r="A1087" s="3" t="s">
        <v>2173</v>
      </c>
      <c r="B1087" s="3" t="s">
        <v>2174</v>
      </c>
      <c r="C1087" s="4">
        <f>SUM(C1088:C1092)</f>
        <v>7786514.0399999991</v>
      </c>
      <c r="D1087" s="4">
        <f>SUM(D1088:D1092)</f>
        <v>15446575.210000001</v>
      </c>
      <c r="E1087" s="4">
        <f>SUM(E1088:E1092)</f>
        <v>14476271.849999998</v>
      </c>
      <c r="F1087" s="4">
        <f>SUM(F1088:F1092)</f>
        <v>6816210.6799999997</v>
      </c>
    </row>
    <row r="1088" spans="1:6" ht="12.75" customHeight="1" x14ac:dyDescent="0.2">
      <c r="A1088" s="3" t="s">
        <v>2175</v>
      </c>
      <c r="B1088" s="3" t="s">
        <v>2176</v>
      </c>
      <c r="C1088" s="4">
        <v>5169208.0599999996</v>
      </c>
      <c r="D1088" s="4">
        <v>5974377.9800000004</v>
      </c>
      <c r="E1088" s="4">
        <v>6502697.8499999996</v>
      </c>
      <c r="F1088" s="4">
        <v>5697527.9299999997</v>
      </c>
    </row>
    <row r="1089" spans="1:6" ht="12.75" customHeight="1" x14ac:dyDescent="0.2">
      <c r="A1089" s="3" t="s">
        <v>2177</v>
      </c>
      <c r="B1089" s="3" t="s">
        <v>2178</v>
      </c>
      <c r="C1089" s="4">
        <v>0</v>
      </c>
      <c r="D1089" s="4">
        <v>6427159.7800000003</v>
      </c>
      <c r="E1089" s="4">
        <v>6427159.7800000003</v>
      </c>
      <c r="F1089" s="4">
        <v>0</v>
      </c>
    </row>
    <row r="1090" spans="1:6" ht="12.75" customHeight="1" x14ac:dyDescent="0.2">
      <c r="A1090" s="3" t="s">
        <v>2179</v>
      </c>
      <c r="B1090" s="3" t="s">
        <v>2180</v>
      </c>
      <c r="C1090" s="4">
        <v>404630.38</v>
      </c>
      <c r="D1090" s="4">
        <v>467726.49</v>
      </c>
      <c r="E1090" s="4">
        <v>510797.68</v>
      </c>
      <c r="F1090" s="4">
        <v>447701.57</v>
      </c>
    </row>
    <row r="1091" spans="1:6" ht="12.75" customHeight="1" x14ac:dyDescent="0.2">
      <c r="A1091" s="3" t="s">
        <v>2181</v>
      </c>
      <c r="B1091" s="3" t="s">
        <v>2182</v>
      </c>
      <c r="C1091" s="4">
        <v>0</v>
      </c>
      <c r="D1091" s="4">
        <v>364635.36</v>
      </c>
      <c r="E1091" s="4">
        <v>364635.36</v>
      </c>
      <c r="F1091" s="4">
        <v>0</v>
      </c>
    </row>
    <row r="1092" spans="1:6" ht="12.75" customHeight="1" x14ac:dyDescent="0.2">
      <c r="A1092" s="3" t="s">
        <v>2183</v>
      </c>
      <c r="B1092" s="3" t="s">
        <v>2184</v>
      </c>
      <c r="C1092" s="4">
        <v>2212675.6</v>
      </c>
      <c r="D1092" s="4">
        <v>2212675.6</v>
      </c>
      <c r="E1092" s="4">
        <v>670981.18000000005</v>
      </c>
      <c r="F1092" s="4">
        <v>670981.18000000005</v>
      </c>
    </row>
    <row r="1093" spans="1:6" ht="12.75" customHeight="1" x14ac:dyDescent="0.2">
      <c r="A1093" s="3" t="s">
        <v>2185</v>
      </c>
      <c r="B1093" s="3" t="s">
        <v>2186</v>
      </c>
      <c r="C1093" s="4">
        <f>C1094</f>
        <v>5859554.9999999991</v>
      </c>
      <c r="D1093" s="4">
        <f>D1094</f>
        <v>126814675.62999998</v>
      </c>
      <c r="E1093" s="4">
        <f>E1094</f>
        <v>128927186.96000001</v>
      </c>
      <c r="F1093" s="4">
        <f>F1094</f>
        <v>7972066.3299999991</v>
      </c>
    </row>
    <row r="1094" spans="1:6" ht="12.75" customHeight="1" x14ac:dyDescent="0.2">
      <c r="A1094" s="3" t="s">
        <v>2187</v>
      </c>
      <c r="B1094" s="3" t="s">
        <v>2188</v>
      </c>
      <c r="C1094" s="4">
        <f>SUM(C1095:C1108)</f>
        <v>5859554.9999999991</v>
      </c>
      <c r="D1094" s="4">
        <f>SUM(D1095:D1108)</f>
        <v>126814675.62999998</v>
      </c>
      <c r="E1094" s="4">
        <f>SUM(E1095:E1108)</f>
        <v>128927186.96000001</v>
      </c>
      <c r="F1094" s="4">
        <f>SUM(F1095:F1108)</f>
        <v>7972066.3299999991</v>
      </c>
    </row>
    <row r="1095" spans="1:6" ht="12.75" customHeight="1" x14ac:dyDescent="0.2">
      <c r="A1095" s="3" t="s">
        <v>2189</v>
      </c>
      <c r="B1095" s="3" t="s">
        <v>2190</v>
      </c>
      <c r="C1095" s="4">
        <v>1964874.68</v>
      </c>
      <c r="D1095" s="4">
        <v>26504.63</v>
      </c>
      <c r="E1095" s="4">
        <v>104447.06</v>
      </c>
      <c r="F1095" s="4">
        <v>2042817.11</v>
      </c>
    </row>
    <row r="1096" spans="1:6" ht="12.75" customHeight="1" x14ac:dyDescent="0.2">
      <c r="A1096" s="3" t="s">
        <v>2191</v>
      </c>
      <c r="B1096" s="3" t="s">
        <v>2192</v>
      </c>
      <c r="C1096" s="4">
        <v>1527689.21</v>
      </c>
      <c r="D1096" s="4">
        <v>5783039.4199999999</v>
      </c>
      <c r="E1096" s="4">
        <v>6234975.9000000004</v>
      </c>
      <c r="F1096" s="4">
        <v>1979625.69</v>
      </c>
    </row>
    <row r="1097" spans="1:6" ht="12.75" customHeight="1" x14ac:dyDescent="0.2">
      <c r="A1097" s="3" t="s">
        <v>2193</v>
      </c>
      <c r="B1097" s="3" t="s">
        <v>2194</v>
      </c>
      <c r="C1097" s="4">
        <v>0</v>
      </c>
      <c r="D1097" s="4">
        <v>21540237.550000001</v>
      </c>
      <c r="E1097" s="4">
        <v>21540237.550000001</v>
      </c>
      <c r="F1097" s="4">
        <v>0</v>
      </c>
    </row>
    <row r="1098" spans="1:6" ht="12.75" customHeight="1" x14ac:dyDescent="0.2">
      <c r="A1098" s="3" t="s">
        <v>2195</v>
      </c>
      <c r="B1098" s="3" t="s">
        <v>2196</v>
      </c>
      <c r="C1098" s="4">
        <v>252472</v>
      </c>
      <c r="D1098" s="4">
        <v>4319820.04</v>
      </c>
      <c r="E1098" s="4">
        <v>4882023.05</v>
      </c>
      <c r="F1098" s="4">
        <v>814675.01</v>
      </c>
    </row>
    <row r="1099" spans="1:6" ht="12.75" customHeight="1" x14ac:dyDescent="0.2">
      <c r="A1099" s="3" t="s">
        <v>2197</v>
      </c>
      <c r="B1099" s="3" t="s">
        <v>2198</v>
      </c>
      <c r="C1099" s="4">
        <v>0</v>
      </c>
      <c r="D1099" s="4">
        <v>7100810.9500000002</v>
      </c>
      <c r="E1099" s="4">
        <v>7100810.9500000002</v>
      </c>
      <c r="F1099" s="4">
        <v>0</v>
      </c>
    </row>
    <row r="1100" spans="1:6" ht="12.75" customHeight="1" x14ac:dyDescent="0.2">
      <c r="A1100" s="3" t="s">
        <v>2199</v>
      </c>
      <c r="B1100" s="3" t="s">
        <v>2200</v>
      </c>
      <c r="C1100" s="4">
        <v>1616263.5</v>
      </c>
      <c r="D1100" s="4">
        <v>24940103.469999999</v>
      </c>
      <c r="E1100" s="4">
        <v>24805194.600000001</v>
      </c>
      <c r="F1100" s="4">
        <v>1481354.63</v>
      </c>
    </row>
    <row r="1101" spans="1:6" ht="12.75" customHeight="1" x14ac:dyDescent="0.2">
      <c r="A1101" s="3" t="s">
        <v>2201</v>
      </c>
      <c r="B1101" s="3" t="s">
        <v>2202</v>
      </c>
      <c r="C1101" s="4">
        <v>12332.6</v>
      </c>
      <c r="D1101" s="4">
        <v>0</v>
      </c>
      <c r="E1101" s="4">
        <v>0</v>
      </c>
      <c r="F1101" s="4">
        <v>12332.6</v>
      </c>
    </row>
    <row r="1102" spans="1:6" ht="12.75" customHeight="1" x14ac:dyDescent="0.2">
      <c r="A1102" s="3" t="s">
        <v>2203</v>
      </c>
      <c r="B1102" s="3" t="s">
        <v>2204</v>
      </c>
      <c r="C1102" s="4">
        <v>0</v>
      </c>
      <c r="D1102" s="4">
        <v>29861808.27</v>
      </c>
      <c r="E1102" s="4">
        <v>29861808.27</v>
      </c>
      <c r="F1102" s="4">
        <v>0</v>
      </c>
    </row>
    <row r="1103" spans="1:6" ht="12.75" customHeight="1" x14ac:dyDescent="0.2">
      <c r="A1103" s="3" t="s">
        <v>2205</v>
      </c>
      <c r="B1103" s="3" t="s">
        <v>2206</v>
      </c>
      <c r="C1103" s="4">
        <v>480800.1</v>
      </c>
      <c r="D1103" s="4">
        <v>3674416.44</v>
      </c>
      <c r="E1103" s="4">
        <v>4164693.73</v>
      </c>
      <c r="F1103" s="4">
        <v>971077.39</v>
      </c>
    </row>
    <row r="1104" spans="1:6" ht="12.75" customHeight="1" x14ac:dyDescent="0.2">
      <c r="A1104" s="3" t="s">
        <v>2207</v>
      </c>
      <c r="B1104" s="3" t="s">
        <v>2208</v>
      </c>
      <c r="C1104" s="4">
        <v>1580.13</v>
      </c>
      <c r="D1104" s="4">
        <v>0</v>
      </c>
      <c r="E1104" s="4">
        <v>0</v>
      </c>
      <c r="F1104" s="4">
        <v>1580.13</v>
      </c>
    </row>
    <row r="1105" spans="1:6" ht="12.75" customHeight="1" x14ac:dyDescent="0.2">
      <c r="A1105" s="3" t="s">
        <v>2209</v>
      </c>
      <c r="B1105" s="3" t="s">
        <v>2210</v>
      </c>
      <c r="C1105" s="4">
        <v>2867.05</v>
      </c>
      <c r="D1105" s="4">
        <v>2298.2399999999998</v>
      </c>
      <c r="E1105" s="4">
        <v>15978.81</v>
      </c>
      <c r="F1105" s="4">
        <v>16547.62</v>
      </c>
    </row>
    <row r="1106" spans="1:6" ht="12.75" customHeight="1" x14ac:dyDescent="0.2">
      <c r="A1106" s="3" t="s">
        <v>2211</v>
      </c>
      <c r="B1106" s="3" t="s">
        <v>2212</v>
      </c>
      <c r="C1106" s="4">
        <v>675.73</v>
      </c>
      <c r="D1106" s="4">
        <v>0</v>
      </c>
      <c r="E1106" s="4">
        <v>0</v>
      </c>
      <c r="F1106" s="4">
        <v>675.73</v>
      </c>
    </row>
    <row r="1107" spans="1:6" ht="12.75" customHeight="1" x14ac:dyDescent="0.2">
      <c r="A1107" s="3" t="s">
        <v>2213</v>
      </c>
      <c r="B1107" s="3" t="s">
        <v>2214</v>
      </c>
      <c r="C1107" s="4">
        <v>0</v>
      </c>
      <c r="D1107" s="4">
        <v>28807820.129999999</v>
      </c>
      <c r="E1107" s="4">
        <v>28807820.129999999</v>
      </c>
      <c r="F1107" s="4">
        <v>0</v>
      </c>
    </row>
    <row r="1108" spans="1:6" ht="12.75" customHeight="1" x14ac:dyDescent="0.2">
      <c r="A1108" s="3" t="s">
        <v>2215</v>
      </c>
      <c r="B1108" s="3" t="s">
        <v>2216</v>
      </c>
      <c r="C1108" s="4">
        <v>0</v>
      </c>
      <c r="D1108" s="4">
        <v>757816.49</v>
      </c>
      <c r="E1108" s="4">
        <v>1409196.91</v>
      </c>
      <c r="F1108" s="4">
        <v>651380.42000000004</v>
      </c>
    </row>
    <row r="1109" spans="1:6" ht="12.75" customHeight="1" x14ac:dyDescent="0.2">
      <c r="A1109" s="3" t="s">
        <v>2217</v>
      </c>
      <c r="B1109" s="3" t="s">
        <v>314</v>
      </c>
      <c r="C1109" s="4">
        <f>C1110+C1114+C1119+C1123</f>
        <v>6639372.8200000003</v>
      </c>
      <c r="D1109" s="4">
        <f>D1110+D1114+D1119+D1123</f>
        <v>1768094.8499999999</v>
      </c>
      <c r="E1109" s="4">
        <f>E1110+E1114+E1119+E1123</f>
        <v>2722541.83</v>
      </c>
      <c r="F1109" s="4">
        <f>F1110+F1114+F1119+F1123</f>
        <v>7593819.7999999998</v>
      </c>
    </row>
    <row r="1110" spans="1:6" ht="12.75" customHeight="1" x14ac:dyDescent="0.2">
      <c r="A1110" s="3" t="s">
        <v>2218</v>
      </c>
      <c r="B1110" s="3" t="s">
        <v>2219</v>
      </c>
      <c r="C1110" s="4">
        <f>C1111</f>
        <v>707620.14</v>
      </c>
      <c r="D1110" s="4">
        <f>D1111</f>
        <v>739859.56</v>
      </c>
      <c r="E1110" s="4">
        <f>E1111</f>
        <v>32239.42</v>
      </c>
      <c r="F1110" s="4">
        <f>F1111</f>
        <v>0</v>
      </c>
    </row>
    <row r="1111" spans="1:6" ht="12.75" customHeight="1" x14ac:dyDescent="0.2">
      <c r="A1111" s="3" t="s">
        <v>2220</v>
      </c>
      <c r="B1111" s="3" t="s">
        <v>2221</v>
      </c>
      <c r="C1111" s="4">
        <f>SUM(C1112:C1113)</f>
        <v>707620.14</v>
      </c>
      <c r="D1111" s="4">
        <f>SUM(D1112:D1113)</f>
        <v>739859.56</v>
      </c>
      <c r="E1111" s="4">
        <f>SUM(E1112:E1113)</f>
        <v>32239.42</v>
      </c>
      <c r="F1111" s="4">
        <f>SUM(F1112:F1113)</f>
        <v>0</v>
      </c>
    </row>
    <row r="1112" spans="1:6" ht="12.75" customHeight="1" x14ac:dyDescent="0.2">
      <c r="A1112" s="3" t="s">
        <v>2222</v>
      </c>
      <c r="B1112" s="3" t="s">
        <v>2156</v>
      </c>
      <c r="C1112" s="4">
        <v>739859.55</v>
      </c>
      <c r="D1112" s="4">
        <v>739859.56</v>
      </c>
      <c r="E1112" s="4">
        <v>0.01</v>
      </c>
      <c r="F1112" s="4">
        <v>0</v>
      </c>
    </row>
    <row r="1113" spans="1:6" ht="12.75" customHeight="1" x14ac:dyDescent="0.2">
      <c r="A1113" s="3" t="s">
        <v>2223</v>
      </c>
      <c r="B1113" s="3" t="s">
        <v>2224</v>
      </c>
      <c r="C1113" s="4">
        <v>-32239.41</v>
      </c>
      <c r="D1113" s="4">
        <v>0</v>
      </c>
      <c r="E1113" s="4">
        <v>32239.41</v>
      </c>
      <c r="F1113" s="4">
        <v>0</v>
      </c>
    </row>
    <row r="1114" spans="1:6" ht="12.75" customHeight="1" x14ac:dyDescent="0.2">
      <c r="A1114" s="3" t="s">
        <v>2225</v>
      </c>
      <c r="B1114" s="3" t="s">
        <v>2166</v>
      </c>
      <c r="C1114" s="4">
        <f>C1115</f>
        <v>924764.77999999991</v>
      </c>
      <c r="D1114" s="4">
        <f>D1115</f>
        <v>812173.34</v>
      </c>
      <c r="E1114" s="4">
        <f>E1115</f>
        <v>2156045.4</v>
      </c>
      <c r="F1114" s="4">
        <f>F1115</f>
        <v>2268636.8400000003</v>
      </c>
    </row>
    <row r="1115" spans="1:6" ht="12.75" customHeight="1" x14ac:dyDescent="0.2">
      <c r="A1115" s="3" t="s">
        <v>2226</v>
      </c>
      <c r="B1115" s="3" t="s">
        <v>2166</v>
      </c>
      <c r="C1115" s="4">
        <f>SUM(C1116:C1118)</f>
        <v>924764.77999999991</v>
      </c>
      <c r="D1115" s="4">
        <f>SUM(D1116:D1118)</f>
        <v>812173.34</v>
      </c>
      <c r="E1115" s="4">
        <f>SUM(E1116:E1118)</f>
        <v>2156045.4</v>
      </c>
      <c r="F1115" s="4">
        <f>SUM(F1116:F1118)</f>
        <v>2268636.8400000003</v>
      </c>
    </row>
    <row r="1116" spans="1:6" ht="12.75" customHeight="1" x14ac:dyDescent="0.2">
      <c r="A1116" s="3" t="s">
        <v>2227</v>
      </c>
      <c r="B1116" s="3" t="s">
        <v>2168</v>
      </c>
      <c r="C1116" s="4">
        <v>918799.96</v>
      </c>
      <c r="D1116" s="4">
        <v>806208.52</v>
      </c>
      <c r="E1116" s="4">
        <v>1998334.49</v>
      </c>
      <c r="F1116" s="4">
        <v>2110925.9300000002</v>
      </c>
    </row>
    <row r="1117" spans="1:6" ht="12.75" customHeight="1" x14ac:dyDescent="0.2">
      <c r="A1117" s="3" t="s">
        <v>2228</v>
      </c>
      <c r="B1117" s="3" t="s">
        <v>2170</v>
      </c>
      <c r="C1117" s="4">
        <v>5964.82</v>
      </c>
      <c r="D1117" s="4">
        <v>5964.82</v>
      </c>
      <c r="E1117" s="4">
        <v>0</v>
      </c>
      <c r="F1117" s="4">
        <v>0</v>
      </c>
    </row>
    <row r="1118" spans="1:6" ht="12.75" customHeight="1" x14ac:dyDescent="0.2">
      <c r="A1118" s="3" t="s">
        <v>2229</v>
      </c>
      <c r="B1118" s="3" t="s">
        <v>2230</v>
      </c>
      <c r="C1118" s="4">
        <v>0</v>
      </c>
      <c r="D1118" s="4">
        <v>0</v>
      </c>
      <c r="E1118" s="4">
        <v>157710.91</v>
      </c>
      <c r="F1118" s="4">
        <v>157710.91</v>
      </c>
    </row>
    <row r="1119" spans="1:6" ht="12.75" customHeight="1" x14ac:dyDescent="0.2">
      <c r="A1119" s="3" t="s">
        <v>2231</v>
      </c>
      <c r="B1119" s="3" t="s">
        <v>2232</v>
      </c>
      <c r="C1119" s="4">
        <f>C1120</f>
        <v>446807.1</v>
      </c>
      <c r="D1119" s="4">
        <f>D1120</f>
        <v>216061.95</v>
      </c>
      <c r="E1119" s="4">
        <f>E1120</f>
        <v>453255.57999999996</v>
      </c>
      <c r="F1119" s="4">
        <f>F1120</f>
        <v>684000.73</v>
      </c>
    </row>
    <row r="1120" spans="1:6" ht="12.75" customHeight="1" x14ac:dyDescent="0.2">
      <c r="A1120" s="3" t="s">
        <v>2233</v>
      </c>
      <c r="B1120" s="3" t="s">
        <v>2232</v>
      </c>
      <c r="C1120" s="4">
        <f>SUM(C1121:C1122)</f>
        <v>446807.1</v>
      </c>
      <c r="D1120" s="4">
        <f>SUM(D1121:D1122)</f>
        <v>216061.95</v>
      </c>
      <c r="E1120" s="4">
        <f>SUM(E1121:E1122)</f>
        <v>453255.57999999996</v>
      </c>
      <c r="F1120" s="4">
        <f>SUM(F1121:F1122)</f>
        <v>684000.73</v>
      </c>
    </row>
    <row r="1121" spans="1:6" ht="12.75" customHeight="1" x14ac:dyDescent="0.2">
      <c r="A1121" s="3" t="s">
        <v>2234</v>
      </c>
      <c r="B1121" s="3" t="s">
        <v>2235</v>
      </c>
      <c r="C1121" s="4">
        <v>446807.1</v>
      </c>
      <c r="D1121" s="4">
        <v>152392.17000000001</v>
      </c>
      <c r="E1121" s="4">
        <v>28789.11</v>
      </c>
      <c r="F1121" s="4">
        <v>323204.03999999998</v>
      </c>
    </row>
    <row r="1122" spans="1:6" ht="12.75" customHeight="1" x14ac:dyDescent="0.2">
      <c r="A1122" s="3" t="s">
        <v>2236</v>
      </c>
      <c r="B1122" s="3" t="s">
        <v>2237</v>
      </c>
      <c r="C1122" s="4">
        <v>0</v>
      </c>
      <c r="D1122" s="4">
        <v>63669.78</v>
      </c>
      <c r="E1122" s="4">
        <v>424466.47</v>
      </c>
      <c r="F1122" s="4">
        <v>360796.69</v>
      </c>
    </row>
    <row r="1123" spans="1:6" ht="12.75" customHeight="1" x14ac:dyDescent="0.2">
      <c r="A1123" s="3" t="s">
        <v>2238</v>
      </c>
      <c r="B1123" s="3" t="s">
        <v>380</v>
      </c>
      <c r="C1123" s="4">
        <f>C1124</f>
        <v>4560180.8</v>
      </c>
      <c r="D1123" s="4">
        <f>D1124</f>
        <v>0</v>
      </c>
      <c r="E1123" s="4">
        <f>E1124</f>
        <v>81001.429999999993</v>
      </c>
      <c r="F1123" s="4">
        <f>F1124</f>
        <v>4641182.2299999995</v>
      </c>
    </row>
    <row r="1124" spans="1:6" ht="12.75" customHeight="1" x14ac:dyDescent="0.2">
      <c r="A1124" s="3" t="s">
        <v>2239</v>
      </c>
      <c r="B1124" s="3" t="s">
        <v>380</v>
      </c>
      <c r="C1124" s="4">
        <f>SUM(C1125:C1126)</f>
        <v>4560180.8</v>
      </c>
      <c r="D1124" s="4">
        <f>SUM(D1125:D1126)</f>
        <v>0</v>
      </c>
      <c r="E1124" s="4">
        <f>SUM(E1125:E1126)</f>
        <v>81001.429999999993</v>
      </c>
      <c r="F1124" s="4">
        <f>SUM(F1125:F1126)</f>
        <v>4641182.2299999995</v>
      </c>
    </row>
    <row r="1125" spans="1:6" ht="12.75" customHeight="1" x14ac:dyDescent="0.2">
      <c r="A1125" s="3" t="s">
        <v>2240</v>
      </c>
      <c r="B1125" s="3" t="s">
        <v>2241</v>
      </c>
      <c r="C1125" s="4">
        <v>3538122.8</v>
      </c>
      <c r="D1125" s="4">
        <v>0</v>
      </c>
      <c r="E1125" s="4">
        <v>0</v>
      </c>
      <c r="F1125" s="4">
        <v>3538122.8</v>
      </c>
    </row>
    <row r="1126" spans="1:6" ht="12.75" customHeight="1" x14ac:dyDescent="0.2">
      <c r="A1126" s="3" t="s">
        <v>2242</v>
      </c>
      <c r="B1126" s="3" t="s">
        <v>2243</v>
      </c>
      <c r="C1126" s="4">
        <v>1022058</v>
      </c>
      <c r="D1126" s="4">
        <v>0</v>
      </c>
      <c r="E1126" s="4">
        <v>81001.429999999993</v>
      </c>
      <c r="F1126" s="4">
        <v>1103059.43</v>
      </c>
    </row>
    <row r="1127" spans="1:6" ht="12.75" customHeight="1" x14ac:dyDescent="0.2">
      <c r="A1127" s="3" t="s">
        <v>2244</v>
      </c>
      <c r="B1127" s="3" t="s">
        <v>2245</v>
      </c>
      <c r="C1127" s="4">
        <f>C1128+C1136</f>
        <v>13933667.689999999</v>
      </c>
      <c r="D1127" s="4">
        <f>D1128+D1136</f>
        <v>5595116.5700000003</v>
      </c>
      <c r="E1127" s="4">
        <f>E1128+E1136</f>
        <v>5391910.3200000003</v>
      </c>
      <c r="F1127" s="4">
        <f>F1128+F1136</f>
        <v>13730461.439999999</v>
      </c>
    </row>
    <row r="1128" spans="1:6" ht="12.75" customHeight="1" x14ac:dyDescent="0.2">
      <c r="A1128" s="3" t="s">
        <v>2246</v>
      </c>
      <c r="B1128" s="3" t="s">
        <v>2247</v>
      </c>
      <c r="C1128" s="4">
        <f>C1129</f>
        <v>10044938.289999999</v>
      </c>
      <c r="D1128" s="4">
        <f>D1129</f>
        <v>5464539.5700000003</v>
      </c>
      <c r="E1128" s="4">
        <f>E1129</f>
        <v>5391910.3200000003</v>
      </c>
      <c r="F1128" s="4">
        <f>F1129</f>
        <v>9972309.0399999991</v>
      </c>
    </row>
    <row r="1129" spans="1:6" ht="12.75" customHeight="1" x14ac:dyDescent="0.2">
      <c r="A1129" s="3" t="s">
        <v>2248</v>
      </c>
      <c r="B1129" s="3" t="s">
        <v>2247</v>
      </c>
      <c r="C1129" s="4">
        <f>SUM(C1130:C1135)</f>
        <v>10044938.289999999</v>
      </c>
      <c r="D1129" s="4">
        <f>SUM(D1130:D1135)</f>
        <v>5464539.5700000003</v>
      </c>
      <c r="E1129" s="4">
        <f>SUM(E1130:E1135)</f>
        <v>5391910.3200000003</v>
      </c>
      <c r="F1129" s="4">
        <f>SUM(F1130:F1135)</f>
        <v>9972309.0399999991</v>
      </c>
    </row>
    <row r="1130" spans="1:6" ht="12.75" customHeight="1" x14ac:dyDescent="0.2">
      <c r="A1130" s="3" t="s">
        <v>2249</v>
      </c>
      <c r="B1130" s="3" t="s">
        <v>2250</v>
      </c>
      <c r="C1130" s="4">
        <v>-3368569.03</v>
      </c>
      <c r="D1130" s="4">
        <v>0</v>
      </c>
      <c r="E1130" s="4">
        <v>0</v>
      </c>
      <c r="F1130" s="4">
        <v>-3368569.03</v>
      </c>
    </row>
    <row r="1131" spans="1:6" ht="12.75" customHeight="1" x14ac:dyDescent="0.2">
      <c r="A1131" s="3" t="s">
        <v>2251</v>
      </c>
      <c r="B1131" s="3" t="s">
        <v>2252</v>
      </c>
      <c r="C1131" s="4">
        <v>-7064565.9400000004</v>
      </c>
      <c r="D1131" s="4">
        <v>203206.25</v>
      </c>
      <c r="E1131" s="4">
        <v>5391910.3200000003</v>
      </c>
      <c r="F1131" s="4">
        <v>-1875861.87</v>
      </c>
    </row>
    <row r="1132" spans="1:6" ht="12.75" customHeight="1" x14ac:dyDescent="0.2">
      <c r="A1132" s="3" t="s">
        <v>2253</v>
      </c>
      <c r="B1132" s="3" t="s">
        <v>2254</v>
      </c>
      <c r="C1132" s="4">
        <v>16739.939999999999</v>
      </c>
      <c r="D1132" s="4">
        <v>0</v>
      </c>
      <c r="E1132" s="4">
        <v>0</v>
      </c>
      <c r="F1132" s="4">
        <v>16739.939999999999</v>
      </c>
    </row>
    <row r="1133" spans="1:6" ht="12.75" customHeight="1" x14ac:dyDescent="0.2">
      <c r="A1133" s="3" t="s">
        <v>2255</v>
      </c>
      <c r="B1133" s="3" t="s">
        <v>2256</v>
      </c>
      <c r="C1133" s="4">
        <v>5261333.32</v>
      </c>
      <c r="D1133" s="4">
        <v>5261333.32</v>
      </c>
      <c r="E1133" s="4">
        <v>0</v>
      </c>
      <c r="F1133" s="4">
        <v>0</v>
      </c>
    </row>
    <row r="1134" spans="1:6" ht="12.75" customHeight="1" x14ac:dyDescent="0.2">
      <c r="A1134" s="3" t="s">
        <v>2257</v>
      </c>
      <c r="B1134" s="3" t="s">
        <v>2258</v>
      </c>
      <c r="C1134" s="4">
        <v>5000000</v>
      </c>
      <c r="D1134" s="4">
        <v>0</v>
      </c>
      <c r="E1134" s="4">
        <v>0</v>
      </c>
      <c r="F1134" s="4">
        <v>5000000</v>
      </c>
    </row>
    <row r="1135" spans="1:6" ht="12.75" customHeight="1" x14ac:dyDescent="0.2">
      <c r="A1135" s="3" t="s">
        <v>2259</v>
      </c>
      <c r="B1135" s="3" t="s">
        <v>2260</v>
      </c>
      <c r="C1135" s="4">
        <v>10200000</v>
      </c>
      <c r="D1135" s="4">
        <v>0</v>
      </c>
      <c r="E1135" s="4">
        <v>0</v>
      </c>
      <c r="F1135" s="4">
        <v>10200000</v>
      </c>
    </row>
    <row r="1136" spans="1:6" ht="12.75" customHeight="1" x14ac:dyDescent="0.2">
      <c r="A1136" s="3" t="s">
        <v>2261</v>
      </c>
      <c r="B1136" s="3" t="s">
        <v>2262</v>
      </c>
      <c r="C1136" s="4">
        <f>C1137</f>
        <v>3888729.4</v>
      </c>
      <c r="D1136" s="4">
        <f>D1137</f>
        <v>130577</v>
      </c>
      <c r="E1136" s="4">
        <f>E1137</f>
        <v>0</v>
      </c>
      <c r="F1136" s="4">
        <f>F1137</f>
        <v>3758152.4</v>
      </c>
    </row>
    <row r="1137" spans="1:6" ht="12.75" customHeight="1" x14ac:dyDescent="0.2">
      <c r="A1137" s="3" t="s">
        <v>2263</v>
      </c>
      <c r="B1137" s="3" t="s">
        <v>2262</v>
      </c>
      <c r="C1137" s="4">
        <f>SUM(C1138:C1138)</f>
        <v>3888729.4</v>
      </c>
      <c r="D1137" s="4">
        <f>SUM(D1138:D1138)</f>
        <v>130577</v>
      </c>
      <c r="E1137" s="4">
        <f>SUM(E1138:E1138)</f>
        <v>0</v>
      </c>
      <c r="F1137" s="4">
        <f>SUM(F1138:F1138)</f>
        <v>3758152.4</v>
      </c>
    </row>
    <row r="1138" spans="1:6" ht="12.75" customHeight="1" x14ac:dyDescent="0.2">
      <c r="A1138" s="3" t="s">
        <v>2264</v>
      </c>
      <c r="B1138" s="3" t="s">
        <v>2262</v>
      </c>
      <c r="C1138" s="4">
        <v>3888729.4</v>
      </c>
      <c r="D1138" s="4">
        <v>130577</v>
      </c>
      <c r="E1138" s="4">
        <v>0</v>
      </c>
      <c r="F1138" s="4">
        <v>3758152.4</v>
      </c>
    </row>
    <row r="1139" spans="1:6" ht="12.75" customHeight="1" x14ac:dyDescent="0.2">
      <c r="A1139" s="3" t="s">
        <v>2265</v>
      </c>
      <c r="B1139" s="3" t="s">
        <v>2266</v>
      </c>
      <c r="C1139" s="4">
        <f>C1140+C1192+C1200+C1206+C1211</f>
        <v>0</v>
      </c>
      <c r="D1139" s="4">
        <f>D1140+D1192+D1200+D1206+D1211</f>
        <v>2957308.67</v>
      </c>
      <c r="E1139" s="4">
        <f>E1140+E1192+E1200+E1206+E1211</f>
        <v>156655077.95000008</v>
      </c>
      <c r="F1139" s="4">
        <f>F1140+F1192+F1200+F1206+F1211</f>
        <v>153697769.28000006</v>
      </c>
    </row>
    <row r="1140" spans="1:6" ht="12.75" customHeight="1" x14ac:dyDescent="0.2">
      <c r="A1140" s="3" t="s">
        <v>2267</v>
      </c>
      <c r="B1140" s="3" t="s">
        <v>2268</v>
      </c>
      <c r="C1140" s="4">
        <f>C1141+C1144</f>
        <v>0</v>
      </c>
      <c r="D1140" s="4">
        <f>D1141+D1144</f>
        <v>1324951.2000000002</v>
      </c>
      <c r="E1140" s="4">
        <f>E1141+E1144</f>
        <v>149483358.63000005</v>
      </c>
      <c r="F1140" s="4">
        <f>F1141+F1144</f>
        <v>148158407.43000004</v>
      </c>
    </row>
    <row r="1141" spans="1:6" ht="12.75" customHeight="1" x14ac:dyDescent="0.2">
      <c r="A1141" s="3" t="s">
        <v>2269</v>
      </c>
      <c r="B1141" s="3" t="s">
        <v>2270</v>
      </c>
      <c r="C1141" s="4">
        <f>C1142</f>
        <v>0</v>
      </c>
      <c r="D1141" s="4">
        <f>D1142</f>
        <v>0</v>
      </c>
      <c r="E1141" s="4">
        <f>E1142</f>
        <v>50286.28</v>
      </c>
      <c r="F1141" s="4">
        <f>F1142</f>
        <v>50286.28</v>
      </c>
    </row>
    <row r="1142" spans="1:6" ht="12.75" customHeight="1" x14ac:dyDescent="0.2">
      <c r="A1142" s="3" t="s">
        <v>2271</v>
      </c>
      <c r="B1142" s="3" t="s">
        <v>2272</v>
      </c>
      <c r="C1142" s="4">
        <f>SUM(C1143:C1143)</f>
        <v>0</v>
      </c>
      <c r="D1142" s="4">
        <f>SUM(D1143:D1143)</f>
        <v>0</v>
      </c>
      <c r="E1142" s="4">
        <f>SUM(E1143:E1143)</f>
        <v>50286.28</v>
      </c>
      <c r="F1142" s="4">
        <f>SUM(F1143:F1143)</f>
        <v>50286.28</v>
      </c>
    </row>
    <row r="1143" spans="1:6" ht="12.75" customHeight="1" x14ac:dyDescent="0.2">
      <c r="A1143" s="3" t="s">
        <v>2273</v>
      </c>
      <c r="B1143" s="3" t="s">
        <v>2274</v>
      </c>
      <c r="C1143" s="4">
        <v>0</v>
      </c>
      <c r="D1143" s="4">
        <v>0</v>
      </c>
      <c r="E1143" s="4">
        <v>50286.28</v>
      </c>
      <c r="F1143" s="4">
        <v>50286.28</v>
      </c>
    </row>
    <row r="1144" spans="1:6" ht="12.75" customHeight="1" x14ac:dyDescent="0.2">
      <c r="A1144" s="3" t="s">
        <v>2275</v>
      </c>
      <c r="B1144" s="3" t="s">
        <v>2276</v>
      </c>
      <c r="C1144" s="4">
        <f>C1145+C1167+C1169+C1190</f>
        <v>0</v>
      </c>
      <c r="D1144" s="4">
        <f>D1145+D1167+D1169+D1190</f>
        <v>1324951.2000000002</v>
      </c>
      <c r="E1144" s="4">
        <f>E1145+E1167+E1169+E1190</f>
        <v>149433072.35000005</v>
      </c>
      <c r="F1144" s="4">
        <f>F1145+F1167+F1169+F1190</f>
        <v>148108121.15000004</v>
      </c>
    </row>
    <row r="1145" spans="1:6" ht="12.75" customHeight="1" x14ac:dyDescent="0.2">
      <c r="A1145" s="3" t="s">
        <v>2277</v>
      </c>
      <c r="B1145" s="3" t="s">
        <v>2278</v>
      </c>
      <c r="C1145" s="4">
        <f>SUM(C1146:C1166)</f>
        <v>0</v>
      </c>
      <c r="D1145" s="4">
        <f>SUM(D1146:D1166)</f>
        <v>1067702.6100000001</v>
      </c>
      <c r="E1145" s="4">
        <f>SUM(E1146:E1166)</f>
        <v>145673982.02000004</v>
      </c>
      <c r="F1145" s="4">
        <f>SUM(F1146:F1166)</f>
        <v>144606279.41000003</v>
      </c>
    </row>
    <row r="1146" spans="1:6" ht="12.75" customHeight="1" x14ac:dyDescent="0.2">
      <c r="A1146" s="3" t="s">
        <v>2279</v>
      </c>
      <c r="B1146" s="3" t="s">
        <v>2280</v>
      </c>
      <c r="C1146" s="4">
        <v>0</v>
      </c>
      <c r="D1146" s="4">
        <v>1067000.25</v>
      </c>
      <c r="E1146" s="4">
        <v>17017300.899999999</v>
      </c>
      <c r="F1146" s="4">
        <v>15950300.65</v>
      </c>
    </row>
    <row r="1147" spans="1:6" ht="12.75" customHeight="1" x14ac:dyDescent="0.2">
      <c r="A1147" s="3" t="s">
        <v>2281</v>
      </c>
      <c r="B1147" s="3" t="s">
        <v>2282</v>
      </c>
      <c r="C1147" s="4">
        <v>0</v>
      </c>
      <c r="D1147" s="4">
        <v>702.36</v>
      </c>
      <c r="E1147" s="4">
        <v>1394281.41</v>
      </c>
      <c r="F1147" s="4">
        <v>1393579.05</v>
      </c>
    </row>
    <row r="1148" spans="1:6" ht="12.75" customHeight="1" x14ac:dyDescent="0.2">
      <c r="A1148" s="3" t="s">
        <v>2283</v>
      </c>
      <c r="B1148" s="3" t="s">
        <v>2284</v>
      </c>
      <c r="C1148" s="4">
        <v>0</v>
      </c>
      <c r="D1148" s="4">
        <v>0</v>
      </c>
      <c r="E1148" s="4">
        <v>722814.63</v>
      </c>
      <c r="F1148" s="4">
        <v>722814.63</v>
      </c>
    </row>
    <row r="1149" spans="1:6" ht="12.75" customHeight="1" x14ac:dyDescent="0.2">
      <c r="A1149" s="3" t="s">
        <v>2285</v>
      </c>
      <c r="B1149" s="3" t="s">
        <v>2286</v>
      </c>
      <c r="C1149" s="4">
        <v>0</v>
      </c>
      <c r="D1149" s="4">
        <v>0</v>
      </c>
      <c r="E1149" s="4">
        <v>679830.72</v>
      </c>
      <c r="F1149" s="4">
        <v>679830.72</v>
      </c>
    </row>
    <row r="1150" spans="1:6" ht="12.75" customHeight="1" x14ac:dyDescent="0.2">
      <c r="A1150" s="3" t="s">
        <v>2287</v>
      </c>
      <c r="B1150" s="3" t="s">
        <v>2288</v>
      </c>
      <c r="C1150" s="4">
        <v>0</v>
      </c>
      <c r="D1150" s="4">
        <v>0</v>
      </c>
      <c r="E1150" s="4">
        <v>709307.04</v>
      </c>
      <c r="F1150" s="4">
        <v>709307.04</v>
      </c>
    </row>
    <row r="1151" spans="1:6" ht="12.75" customHeight="1" x14ac:dyDescent="0.2">
      <c r="A1151" s="3" t="s">
        <v>2289</v>
      </c>
      <c r="B1151" s="3" t="s">
        <v>2290</v>
      </c>
      <c r="C1151" s="4">
        <v>0</v>
      </c>
      <c r="D1151" s="4">
        <v>0</v>
      </c>
      <c r="E1151" s="4">
        <v>2699175</v>
      </c>
      <c r="F1151" s="4">
        <v>2699175</v>
      </c>
    </row>
    <row r="1152" spans="1:6" ht="12.75" customHeight="1" x14ac:dyDescent="0.2">
      <c r="A1152" s="3" t="s">
        <v>2291</v>
      </c>
      <c r="B1152" s="3" t="s">
        <v>2292</v>
      </c>
      <c r="C1152" s="4">
        <v>0</v>
      </c>
      <c r="D1152" s="4">
        <v>0</v>
      </c>
      <c r="E1152" s="4">
        <v>2978122.92</v>
      </c>
      <c r="F1152" s="4">
        <v>2978122.92</v>
      </c>
    </row>
    <row r="1153" spans="1:6" ht="12.75" customHeight="1" x14ac:dyDescent="0.2">
      <c r="A1153" s="3" t="s">
        <v>2293</v>
      </c>
      <c r="B1153" s="3" t="s">
        <v>2294</v>
      </c>
      <c r="C1153" s="4">
        <v>0</v>
      </c>
      <c r="D1153" s="4">
        <v>0</v>
      </c>
      <c r="E1153" s="4">
        <v>1200000</v>
      </c>
      <c r="F1153" s="4">
        <v>1200000</v>
      </c>
    </row>
    <row r="1154" spans="1:6" ht="12.75" customHeight="1" x14ac:dyDescent="0.2">
      <c r="A1154" s="3" t="s">
        <v>2295</v>
      </c>
      <c r="B1154" s="3" t="s">
        <v>2296</v>
      </c>
      <c r="C1154" s="4">
        <v>0</v>
      </c>
      <c r="D1154" s="4">
        <v>0</v>
      </c>
      <c r="E1154" s="4">
        <v>420000</v>
      </c>
      <c r="F1154" s="4">
        <v>420000</v>
      </c>
    </row>
    <row r="1155" spans="1:6" ht="12.75" customHeight="1" x14ac:dyDescent="0.2">
      <c r="A1155" s="3" t="s">
        <v>2297</v>
      </c>
      <c r="B1155" s="3" t="s">
        <v>2298</v>
      </c>
      <c r="C1155" s="4">
        <v>0</v>
      </c>
      <c r="D1155" s="4">
        <v>0</v>
      </c>
      <c r="E1155" s="4">
        <v>111075.32</v>
      </c>
      <c r="F1155" s="4">
        <v>111075.32</v>
      </c>
    </row>
    <row r="1156" spans="1:6" ht="12.75" customHeight="1" x14ac:dyDescent="0.2">
      <c r="A1156" s="3" t="s">
        <v>2299</v>
      </c>
      <c r="B1156" s="3" t="s">
        <v>2300</v>
      </c>
      <c r="C1156" s="4">
        <v>0</v>
      </c>
      <c r="D1156" s="4">
        <v>0</v>
      </c>
      <c r="E1156" s="4">
        <v>5728673</v>
      </c>
      <c r="F1156" s="4">
        <v>5728673</v>
      </c>
    </row>
    <row r="1157" spans="1:6" ht="12.75" customHeight="1" x14ac:dyDescent="0.2">
      <c r="A1157" s="3" t="s">
        <v>2301</v>
      </c>
      <c r="B1157" s="3" t="s">
        <v>2302</v>
      </c>
      <c r="C1157" s="4">
        <v>0</v>
      </c>
      <c r="D1157" s="4">
        <v>0</v>
      </c>
      <c r="E1157" s="4">
        <v>715733.04</v>
      </c>
      <c r="F1157" s="4">
        <v>715733.04</v>
      </c>
    </row>
    <row r="1158" spans="1:6" ht="12.75" customHeight="1" x14ac:dyDescent="0.2">
      <c r="A1158" s="3" t="s">
        <v>2303</v>
      </c>
      <c r="B1158" s="3" t="s">
        <v>2304</v>
      </c>
      <c r="C1158" s="4">
        <v>0</v>
      </c>
      <c r="D1158" s="4">
        <v>0</v>
      </c>
      <c r="E1158" s="4">
        <v>20264880.93</v>
      </c>
      <c r="F1158" s="4">
        <v>20264880.93</v>
      </c>
    </row>
    <row r="1159" spans="1:6" ht="12.75" customHeight="1" x14ac:dyDescent="0.2">
      <c r="A1159" s="3" t="s">
        <v>2305</v>
      </c>
      <c r="B1159" s="3" t="s">
        <v>2306</v>
      </c>
      <c r="C1159" s="4">
        <v>0</v>
      </c>
      <c r="D1159" s="4">
        <v>0</v>
      </c>
      <c r="E1159" s="4">
        <v>4299717.24</v>
      </c>
      <c r="F1159" s="4">
        <v>4299717.24</v>
      </c>
    </row>
    <row r="1160" spans="1:6" ht="12.75" customHeight="1" x14ac:dyDescent="0.2">
      <c r="A1160" s="3" t="s">
        <v>2307</v>
      </c>
      <c r="B1160" s="3" t="s">
        <v>163</v>
      </c>
      <c r="C1160" s="4">
        <v>0</v>
      </c>
      <c r="D1160" s="4">
        <v>0</v>
      </c>
      <c r="E1160" s="4">
        <v>6338307.1900000004</v>
      </c>
      <c r="F1160" s="4">
        <v>6338307.1900000004</v>
      </c>
    </row>
    <row r="1161" spans="1:6" ht="12.75" customHeight="1" x14ac:dyDescent="0.2">
      <c r="A1161" s="3" t="s">
        <v>2308</v>
      </c>
      <c r="B1161" s="3" t="s">
        <v>2309</v>
      </c>
      <c r="C1161" s="4">
        <v>0</v>
      </c>
      <c r="D1161" s="4">
        <v>0</v>
      </c>
      <c r="E1161" s="4">
        <v>24850383.539999999</v>
      </c>
      <c r="F1161" s="4">
        <v>24850383.539999999</v>
      </c>
    </row>
    <row r="1162" spans="1:6" ht="12.75" customHeight="1" x14ac:dyDescent="0.2">
      <c r="A1162" s="3" t="s">
        <v>2310</v>
      </c>
      <c r="B1162" s="3" t="s">
        <v>2311</v>
      </c>
      <c r="C1162" s="4">
        <v>0</v>
      </c>
      <c r="D1162" s="4">
        <v>0</v>
      </c>
      <c r="E1162" s="4">
        <v>25489160.699999999</v>
      </c>
      <c r="F1162" s="4">
        <v>25489160.699999999</v>
      </c>
    </row>
    <row r="1163" spans="1:6" ht="12.75" customHeight="1" x14ac:dyDescent="0.2">
      <c r="A1163" s="3" t="s">
        <v>2312</v>
      </c>
      <c r="B1163" s="3" t="s">
        <v>2313</v>
      </c>
      <c r="C1163" s="4">
        <v>0</v>
      </c>
      <c r="D1163" s="4">
        <v>0</v>
      </c>
      <c r="E1163" s="4">
        <v>3652673.04</v>
      </c>
      <c r="F1163" s="4">
        <v>3652673.04</v>
      </c>
    </row>
    <row r="1164" spans="1:6" ht="12.75" customHeight="1" x14ac:dyDescent="0.2">
      <c r="A1164" s="3" t="s">
        <v>2314</v>
      </c>
      <c r="B1164" s="3" t="s">
        <v>2315</v>
      </c>
      <c r="C1164" s="4">
        <v>0</v>
      </c>
      <c r="D1164" s="4">
        <v>0</v>
      </c>
      <c r="E1164" s="4">
        <v>25271101.300000001</v>
      </c>
      <c r="F1164" s="4">
        <v>25271101.300000001</v>
      </c>
    </row>
    <row r="1165" spans="1:6" ht="12.75" customHeight="1" x14ac:dyDescent="0.2">
      <c r="A1165" s="3" t="s">
        <v>2316</v>
      </c>
      <c r="B1165" s="3" t="s">
        <v>165</v>
      </c>
      <c r="C1165" s="4">
        <v>0</v>
      </c>
      <c r="D1165" s="4">
        <v>0</v>
      </c>
      <c r="E1165" s="4">
        <v>373627.61</v>
      </c>
      <c r="F1165" s="4">
        <v>373627.61</v>
      </c>
    </row>
    <row r="1166" spans="1:6" ht="12.75" customHeight="1" x14ac:dyDescent="0.2">
      <c r="A1166" s="3" t="s">
        <v>2317</v>
      </c>
      <c r="B1166" s="3" t="s">
        <v>2318</v>
      </c>
      <c r="C1166" s="4">
        <v>0</v>
      </c>
      <c r="D1166" s="4">
        <v>0</v>
      </c>
      <c r="E1166" s="4">
        <v>757816.49</v>
      </c>
      <c r="F1166" s="4">
        <v>757816.49</v>
      </c>
    </row>
    <row r="1167" spans="1:6" ht="12.75" customHeight="1" x14ac:dyDescent="0.2">
      <c r="A1167" s="3" t="s">
        <v>2319</v>
      </c>
      <c r="B1167" s="3" t="s">
        <v>2320</v>
      </c>
      <c r="C1167" s="4">
        <f>SUM(C1168:C1168)</f>
        <v>0</v>
      </c>
      <c r="D1167" s="4">
        <f>SUM(D1168:D1168)</f>
        <v>153023.97</v>
      </c>
      <c r="E1167" s="4">
        <f>SUM(E1168:E1168)</f>
        <v>0</v>
      </c>
      <c r="F1167" s="4">
        <f>SUM(F1168:F1168)</f>
        <v>-153023.97</v>
      </c>
    </row>
    <row r="1168" spans="1:6" ht="12.75" customHeight="1" x14ac:dyDescent="0.2">
      <c r="A1168" s="3" t="s">
        <v>2321</v>
      </c>
      <c r="B1168" s="3" t="s">
        <v>2322</v>
      </c>
      <c r="C1168" s="4">
        <v>0</v>
      </c>
      <c r="D1168" s="4">
        <v>153023.97</v>
      </c>
      <c r="E1168" s="4">
        <v>0</v>
      </c>
      <c r="F1168" s="4">
        <v>-153023.97</v>
      </c>
    </row>
    <row r="1169" spans="1:6" ht="12.75" customHeight="1" x14ac:dyDescent="0.2">
      <c r="A1169" s="3" t="s">
        <v>2323</v>
      </c>
      <c r="B1169" s="3" t="s">
        <v>2324</v>
      </c>
      <c r="C1169" s="4">
        <f>SUM(C1170:C1189)</f>
        <v>0</v>
      </c>
      <c r="D1169" s="4">
        <f>SUM(D1170:D1189)</f>
        <v>302.06</v>
      </c>
      <c r="E1169" s="4">
        <f>SUM(E1170:E1189)</f>
        <v>3759090.33</v>
      </c>
      <c r="F1169" s="4">
        <f>SUM(F1170:F1189)</f>
        <v>3758788.27</v>
      </c>
    </row>
    <row r="1170" spans="1:6" ht="12.75" customHeight="1" x14ac:dyDescent="0.2">
      <c r="A1170" s="3" t="s">
        <v>2325</v>
      </c>
      <c r="B1170" s="3" t="s">
        <v>2326</v>
      </c>
      <c r="C1170" s="4">
        <v>0</v>
      </c>
      <c r="D1170" s="4">
        <v>0</v>
      </c>
      <c r="E1170" s="4">
        <v>1029.8</v>
      </c>
      <c r="F1170" s="4">
        <v>1029.8</v>
      </c>
    </row>
    <row r="1171" spans="1:6" ht="12.75" customHeight="1" x14ac:dyDescent="0.2">
      <c r="A1171" s="3" t="s">
        <v>2327</v>
      </c>
      <c r="B1171" s="3" t="s">
        <v>2328</v>
      </c>
      <c r="C1171" s="4">
        <v>0</v>
      </c>
      <c r="D1171" s="4">
        <v>0</v>
      </c>
      <c r="E1171" s="4">
        <v>46.44</v>
      </c>
      <c r="F1171" s="4">
        <v>46.44</v>
      </c>
    </row>
    <row r="1172" spans="1:6" ht="12.75" customHeight="1" x14ac:dyDescent="0.2">
      <c r="A1172" s="3" t="s">
        <v>2329</v>
      </c>
      <c r="B1172" s="3" t="s">
        <v>175</v>
      </c>
      <c r="C1172" s="4">
        <v>0</v>
      </c>
      <c r="D1172" s="4">
        <v>0</v>
      </c>
      <c r="E1172" s="4">
        <v>1128.07</v>
      </c>
      <c r="F1172" s="4">
        <v>1128.07</v>
      </c>
    </row>
    <row r="1173" spans="1:6" ht="12.75" customHeight="1" x14ac:dyDescent="0.2">
      <c r="A1173" s="3" t="s">
        <v>2330</v>
      </c>
      <c r="B1173" s="3" t="s">
        <v>2331</v>
      </c>
      <c r="C1173" s="4">
        <v>0</v>
      </c>
      <c r="D1173" s="4">
        <v>0</v>
      </c>
      <c r="E1173" s="4">
        <v>6676.84</v>
      </c>
      <c r="F1173" s="4">
        <v>6676.84</v>
      </c>
    </row>
    <row r="1174" spans="1:6" ht="12.75" customHeight="1" x14ac:dyDescent="0.2">
      <c r="A1174" s="3" t="s">
        <v>2332</v>
      </c>
      <c r="B1174" s="3" t="s">
        <v>179</v>
      </c>
      <c r="C1174" s="4">
        <v>0</v>
      </c>
      <c r="D1174" s="4">
        <v>0</v>
      </c>
      <c r="E1174" s="4">
        <v>107146.43</v>
      </c>
      <c r="F1174" s="4">
        <v>107146.43</v>
      </c>
    </row>
    <row r="1175" spans="1:6" ht="12.75" customHeight="1" x14ac:dyDescent="0.2">
      <c r="A1175" s="3" t="s">
        <v>2333</v>
      </c>
      <c r="B1175" s="3" t="s">
        <v>2334</v>
      </c>
      <c r="C1175" s="4">
        <v>0</v>
      </c>
      <c r="D1175" s="4">
        <v>0</v>
      </c>
      <c r="E1175" s="4">
        <v>2774299.53</v>
      </c>
      <c r="F1175" s="4">
        <v>2774299.53</v>
      </c>
    </row>
    <row r="1176" spans="1:6" ht="12.75" customHeight="1" x14ac:dyDescent="0.2">
      <c r="A1176" s="3" t="s">
        <v>2335</v>
      </c>
      <c r="B1176" s="3" t="s">
        <v>2336</v>
      </c>
      <c r="C1176" s="4">
        <v>0</v>
      </c>
      <c r="D1176" s="4">
        <v>0</v>
      </c>
      <c r="E1176" s="4">
        <v>4612.6899999999996</v>
      </c>
      <c r="F1176" s="4">
        <v>4612.6899999999996</v>
      </c>
    </row>
    <row r="1177" spans="1:6" ht="12.75" customHeight="1" x14ac:dyDescent="0.2">
      <c r="A1177" s="3" t="s">
        <v>2337</v>
      </c>
      <c r="B1177" s="3" t="s">
        <v>185</v>
      </c>
      <c r="C1177" s="4">
        <v>0</v>
      </c>
      <c r="D1177" s="4">
        <v>0</v>
      </c>
      <c r="E1177" s="4">
        <v>301.69</v>
      </c>
      <c r="F1177" s="4">
        <v>301.69</v>
      </c>
    </row>
    <row r="1178" spans="1:6" ht="12.75" customHeight="1" x14ac:dyDescent="0.2">
      <c r="A1178" s="3" t="s">
        <v>2338</v>
      </c>
      <c r="B1178" s="3" t="s">
        <v>2339</v>
      </c>
      <c r="C1178" s="4">
        <v>0</v>
      </c>
      <c r="D1178" s="4">
        <v>0</v>
      </c>
      <c r="E1178" s="4">
        <v>62723.25</v>
      </c>
      <c r="F1178" s="4">
        <v>62723.25</v>
      </c>
    </row>
    <row r="1179" spans="1:6" ht="12.75" customHeight="1" x14ac:dyDescent="0.2">
      <c r="A1179" s="3" t="s">
        <v>2340</v>
      </c>
      <c r="B1179" s="3" t="s">
        <v>2341</v>
      </c>
      <c r="C1179" s="4">
        <v>0</v>
      </c>
      <c r="D1179" s="4">
        <v>0</v>
      </c>
      <c r="E1179" s="4">
        <v>766866.38</v>
      </c>
      <c r="F1179" s="4">
        <v>766866.38</v>
      </c>
    </row>
    <row r="1180" spans="1:6" ht="12.75" customHeight="1" x14ac:dyDescent="0.2">
      <c r="A1180" s="3" t="s">
        <v>2342</v>
      </c>
      <c r="B1180" s="3" t="s">
        <v>193</v>
      </c>
      <c r="C1180" s="4">
        <v>0</v>
      </c>
      <c r="D1180" s="4">
        <v>0</v>
      </c>
      <c r="E1180" s="4">
        <v>277.73</v>
      </c>
      <c r="F1180" s="4">
        <v>277.73</v>
      </c>
    </row>
    <row r="1181" spans="1:6" ht="12.75" customHeight="1" x14ac:dyDescent="0.2">
      <c r="A1181" s="3" t="s">
        <v>2343</v>
      </c>
      <c r="B1181" s="3" t="s">
        <v>197</v>
      </c>
      <c r="C1181" s="4">
        <v>0</v>
      </c>
      <c r="D1181" s="4">
        <v>0</v>
      </c>
      <c r="E1181" s="4">
        <v>2756.49</v>
      </c>
      <c r="F1181" s="4">
        <v>2756.49</v>
      </c>
    </row>
    <row r="1182" spans="1:6" ht="12.75" customHeight="1" x14ac:dyDescent="0.2">
      <c r="A1182" s="3" t="s">
        <v>2344</v>
      </c>
      <c r="B1182" s="3" t="s">
        <v>199</v>
      </c>
      <c r="C1182" s="4">
        <v>0</v>
      </c>
      <c r="D1182" s="4">
        <v>302.06</v>
      </c>
      <c r="E1182" s="4">
        <v>1274.79</v>
      </c>
      <c r="F1182" s="4">
        <v>972.73</v>
      </c>
    </row>
    <row r="1183" spans="1:6" ht="12.75" customHeight="1" x14ac:dyDescent="0.2">
      <c r="A1183" s="3" t="s">
        <v>2345</v>
      </c>
      <c r="B1183" s="3" t="s">
        <v>201</v>
      </c>
      <c r="C1183" s="4">
        <v>0</v>
      </c>
      <c r="D1183" s="4">
        <v>0</v>
      </c>
      <c r="E1183" s="4">
        <v>95.8</v>
      </c>
      <c r="F1183" s="4">
        <v>95.8</v>
      </c>
    </row>
    <row r="1184" spans="1:6" ht="12.75" customHeight="1" x14ac:dyDescent="0.2">
      <c r="A1184" s="3" t="s">
        <v>2346</v>
      </c>
      <c r="B1184" s="3" t="s">
        <v>211</v>
      </c>
      <c r="C1184" s="4">
        <v>0</v>
      </c>
      <c r="D1184" s="4">
        <v>0</v>
      </c>
      <c r="E1184" s="4">
        <v>152.03</v>
      </c>
      <c r="F1184" s="4">
        <v>152.03</v>
      </c>
    </row>
    <row r="1185" spans="1:6" ht="12.75" customHeight="1" x14ac:dyDescent="0.2">
      <c r="A1185" s="3" t="s">
        <v>2347</v>
      </c>
      <c r="B1185" s="3" t="s">
        <v>2348</v>
      </c>
      <c r="C1185" s="4">
        <v>0</v>
      </c>
      <c r="D1185" s="4">
        <v>0</v>
      </c>
      <c r="E1185" s="4">
        <v>385.93</v>
      </c>
      <c r="F1185" s="4">
        <v>385.93</v>
      </c>
    </row>
    <row r="1186" spans="1:6" ht="12.75" customHeight="1" x14ac:dyDescent="0.2">
      <c r="A1186" s="3" t="s">
        <v>2349</v>
      </c>
      <c r="B1186" s="3" t="s">
        <v>209</v>
      </c>
      <c r="C1186" s="4">
        <v>0</v>
      </c>
      <c r="D1186" s="4">
        <v>0</v>
      </c>
      <c r="E1186" s="4">
        <v>18876.97</v>
      </c>
      <c r="F1186" s="4">
        <v>18876.97</v>
      </c>
    </row>
    <row r="1187" spans="1:6" ht="12.75" customHeight="1" x14ac:dyDescent="0.2">
      <c r="A1187" s="3" t="s">
        <v>2350</v>
      </c>
      <c r="B1187" s="3" t="s">
        <v>213</v>
      </c>
      <c r="C1187" s="4">
        <v>0</v>
      </c>
      <c r="D1187" s="4">
        <v>0</v>
      </c>
      <c r="E1187" s="4">
        <v>4826.43</v>
      </c>
      <c r="F1187" s="4">
        <v>4826.43</v>
      </c>
    </row>
    <row r="1188" spans="1:6" ht="12.75" customHeight="1" x14ac:dyDescent="0.2">
      <c r="A1188" s="3" t="s">
        <v>2351</v>
      </c>
      <c r="B1188" s="3" t="s">
        <v>2352</v>
      </c>
      <c r="C1188" s="4">
        <v>0</v>
      </c>
      <c r="D1188" s="4">
        <v>0</v>
      </c>
      <c r="E1188" s="4">
        <v>5465.05</v>
      </c>
      <c r="F1188" s="4">
        <v>5465.05</v>
      </c>
    </row>
    <row r="1189" spans="1:6" ht="12.75" customHeight="1" x14ac:dyDescent="0.2">
      <c r="A1189" s="3" t="s">
        <v>2353</v>
      </c>
      <c r="B1189" s="3" t="s">
        <v>219</v>
      </c>
      <c r="C1189" s="4">
        <v>0</v>
      </c>
      <c r="D1189" s="4">
        <v>0</v>
      </c>
      <c r="E1189" s="4">
        <v>147.99</v>
      </c>
      <c r="F1189" s="4">
        <v>147.99</v>
      </c>
    </row>
    <row r="1190" spans="1:6" ht="12.75" customHeight="1" x14ac:dyDescent="0.2">
      <c r="A1190" s="3" t="s">
        <v>2354</v>
      </c>
      <c r="B1190" s="3" t="s">
        <v>2355</v>
      </c>
      <c r="C1190" s="4">
        <f>SUM(C1191:C1191)</f>
        <v>0</v>
      </c>
      <c r="D1190" s="4">
        <f>SUM(D1191:D1191)</f>
        <v>103922.56</v>
      </c>
      <c r="E1190" s="4">
        <f>SUM(E1191:E1191)</f>
        <v>0</v>
      </c>
      <c r="F1190" s="4">
        <f>SUM(F1191:F1191)</f>
        <v>-103922.56</v>
      </c>
    </row>
    <row r="1191" spans="1:6" ht="12.75" customHeight="1" x14ac:dyDescent="0.2">
      <c r="A1191" s="3" t="s">
        <v>2356</v>
      </c>
      <c r="B1191" s="3" t="s">
        <v>2357</v>
      </c>
      <c r="C1191" s="4">
        <v>0</v>
      </c>
      <c r="D1191" s="4">
        <v>103922.56</v>
      </c>
      <c r="E1191" s="4">
        <v>0</v>
      </c>
      <c r="F1191" s="4">
        <v>-103922.56</v>
      </c>
    </row>
    <row r="1192" spans="1:6" ht="12.75" customHeight="1" x14ac:dyDescent="0.2">
      <c r="A1192" s="3" t="s">
        <v>2358</v>
      </c>
      <c r="B1192" s="3" t="s">
        <v>2359</v>
      </c>
      <c r="C1192" s="4">
        <f>C1193</f>
        <v>0</v>
      </c>
      <c r="D1192" s="4">
        <f>D1193</f>
        <v>0</v>
      </c>
      <c r="E1192" s="4">
        <f>E1193</f>
        <v>2256249.56</v>
      </c>
      <c r="F1192" s="4">
        <f>F1193</f>
        <v>2256249.56</v>
      </c>
    </row>
    <row r="1193" spans="1:6" ht="12.75" customHeight="1" x14ac:dyDescent="0.2">
      <c r="A1193" s="3" t="s">
        <v>2360</v>
      </c>
      <c r="B1193" s="3" t="s">
        <v>2361</v>
      </c>
      <c r="C1193" s="4">
        <f>C1194+C1198</f>
        <v>0</v>
      </c>
      <c r="D1193" s="4">
        <f>D1194+D1198</f>
        <v>0</v>
      </c>
      <c r="E1193" s="4">
        <f>E1194+E1198</f>
        <v>2256249.56</v>
      </c>
      <c r="F1193" s="4">
        <f>F1194+F1198</f>
        <v>2256249.56</v>
      </c>
    </row>
    <row r="1194" spans="1:6" ht="12.75" customHeight="1" x14ac:dyDescent="0.2">
      <c r="A1194" s="3" t="s">
        <v>2362</v>
      </c>
      <c r="B1194" s="3" t="s">
        <v>2363</v>
      </c>
      <c r="C1194" s="4">
        <f>SUM(C1195:C1197)</f>
        <v>0</v>
      </c>
      <c r="D1194" s="4">
        <f>SUM(D1195:D1197)</f>
        <v>0</v>
      </c>
      <c r="E1194" s="4">
        <f>SUM(E1195:E1197)</f>
        <v>1606170.8</v>
      </c>
      <c r="F1194" s="4">
        <f>SUM(F1195:F1197)</f>
        <v>1606170.8</v>
      </c>
    </row>
    <row r="1195" spans="1:6" ht="12.75" customHeight="1" x14ac:dyDescent="0.2">
      <c r="A1195" s="3" t="s">
        <v>2364</v>
      </c>
      <c r="B1195" s="3" t="s">
        <v>2365</v>
      </c>
      <c r="C1195" s="4">
        <v>0</v>
      </c>
      <c r="D1195" s="4">
        <v>0</v>
      </c>
      <c r="E1195" s="4">
        <v>635000</v>
      </c>
      <c r="F1195" s="4">
        <v>635000</v>
      </c>
    </row>
    <row r="1196" spans="1:6" ht="12.75" customHeight="1" x14ac:dyDescent="0.2">
      <c r="A1196" s="3" t="s">
        <v>2366</v>
      </c>
      <c r="B1196" s="3" t="s">
        <v>2367</v>
      </c>
      <c r="C1196" s="4">
        <v>0</v>
      </c>
      <c r="D1196" s="4">
        <v>0</v>
      </c>
      <c r="E1196" s="4">
        <v>342870</v>
      </c>
      <c r="F1196" s="4">
        <v>342870</v>
      </c>
    </row>
    <row r="1197" spans="1:6" ht="12.75" customHeight="1" x14ac:dyDescent="0.2">
      <c r="A1197" s="3" t="s">
        <v>2368</v>
      </c>
      <c r="B1197" s="3" t="s">
        <v>2369</v>
      </c>
      <c r="C1197" s="4">
        <v>0</v>
      </c>
      <c r="D1197" s="4">
        <v>0</v>
      </c>
      <c r="E1197" s="4">
        <v>628300.80000000005</v>
      </c>
      <c r="F1197" s="4">
        <v>628300.80000000005</v>
      </c>
    </row>
    <row r="1198" spans="1:6" ht="12.75" customHeight="1" x14ac:dyDescent="0.2">
      <c r="A1198" s="3" t="s">
        <v>2370</v>
      </c>
      <c r="B1198" s="3" t="s">
        <v>2371</v>
      </c>
      <c r="C1198" s="4">
        <f>SUM(C1199:C1199)</f>
        <v>0</v>
      </c>
      <c r="D1198" s="4">
        <f>SUM(D1199:D1199)</f>
        <v>0</v>
      </c>
      <c r="E1198" s="4">
        <f>SUM(E1199:E1199)</f>
        <v>650078.76</v>
      </c>
      <c r="F1198" s="4">
        <f>SUM(F1199:F1199)</f>
        <v>650078.76</v>
      </c>
    </row>
    <row r="1199" spans="1:6" ht="12.75" customHeight="1" x14ac:dyDescent="0.2">
      <c r="A1199" s="3" t="s">
        <v>2372</v>
      </c>
      <c r="B1199" s="3" t="s">
        <v>2371</v>
      </c>
      <c r="C1199" s="4">
        <v>0</v>
      </c>
      <c r="D1199" s="4">
        <v>0</v>
      </c>
      <c r="E1199" s="4">
        <v>650078.76</v>
      </c>
      <c r="F1199" s="4">
        <v>650078.76</v>
      </c>
    </row>
    <row r="1200" spans="1:6" ht="12.75" customHeight="1" x14ac:dyDescent="0.2">
      <c r="A1200" s="3" t="s">
        <v>2373</v>
      </c>
      <c r="B1200" s="3" t="s">
        <v>2374</v>
      </c>
      <c r="C1200" s="4">
        <f t="shared" ref="C1200:F1201" si="0">C1201</f>
        <v>0</v>
      </c>
      <c r="D1200" s="4">
        <f t="shared" si="0"/>
        <v>1632357.47</v>
      </c>
      <c r="E1200" s="4">
        <f t="shared" si="0"/>
        <v>2121972.83</v>
      </c>
      <c r="F1200" s="4">
        <f t="shared" si="0"/>
        <v>489615.35999999999</v>
      </c>
    </row>
    <row r="1201" spans="1:6" ht="12.75" customHeight="1" x14ac:dyDescent="0.2">
      <c r="A1201" s="3" t="s">
        <v>2375</v>
      </c>
      <c r="B1201" s="3" t="s">
        <v>2374</v>
      </c>
      <c r="C1201" s="4">
        <f t="shared" si="0"/>
        <v>0</v>
      </c>
      <c r="D1201" s="4">
        <f t="shared" si="0"/>
        <v>1632357.47</v>
      </c>
      <c r="E1201" s="4">
        <f t="shared" si="0"/>
        <v>2121972.83</v>
      </c>
      <c r="F1201" s="4">
        <f t="shared" si="0"/>
        <v>489615.35999999999</v>
      </c>
    </row>
    <row r="1202" spans="1:6" ht="12.75" customHeight="1" x14ac:dyDescent="0.2">
      <c r="A1202" s="3" t="s">
        <v>2376</v>
      </c>
      <c r="B1202" s="3" t="s">
        <v>2377</v>
      </c>
      <c r="C1202" s="4">
        <f>SUM(C1203:C1205)</f>
        <v>0</v>
      </c>
      <c r="D1202" s="4">
        <f>SUM(D1203:D1205)</f>
        <v>1632357.47</v>
      </c>
      <c r="E1202" s="4">
        <f>SUM(E1203:E1205)</f>
        <v>2121972.83</v>
      </c>
      <c r="F1202" s="4">
        <f>SUM(F1203:F1205)</f>
        <v>489615.35999999999</v>
      </c>
    </row>
    <row r="1203" spans="1:6" ht="12.75" customHeight="1" x14ac:dyDescent="0.2">
      <c r="A1203" s="3" t="s">
        <v>2378</v>
      </c>
      <c r="B1203" s="3" t="s">
        <v>2379</v>
      </c>
      <c r="C1203" s="4">
        <v>0</v>
      </c>
      <c r="D1203" s="4">
        <v>0</v>
      </c>
      <c r="E1203" s="4">
        <v>20977.919999999998</v>
      </c>
      <c r="F1203" s="4">
        <v>20977.919999999998</v>
      </c>
    </row>
    <row r="1204" spans="1:6" ht="12.75" customHeight="1" x14ac:dyDescent="0.2">
      <c r="A1204" s="3" t="s">
        <v>2380</v>
      </c>
      <c r="B1204" s="3" t="s">
        <v>2381</v>
      </c>
      <c r="C1204" s="4">
        <v>0</v>
      </c>
      <c r="D1204" s="4">
        <v>0</v>
      </c>
      <c r="E1204" s="4">
        <v>468637.44</v>
      </c>
      <c r="F1204" s="4">
        <v>468637.44</v>
      </c>
    </row>
    <row r="1205" spans="1:6" ht="12.75" customHeight="1" x14ac:dyDescent="0.2">
      <c r="A1205" s="3" t="s">
        <v>2382</v>
      </c>
      <c r="B1205" s="3" t="s">
        <v>2383</v>
      </c>
      <c r="C1205" s="4">
        <v>0</v>
      </c>
      <c r="D1205" s="4">
        <v>1632357.47</v>
      </c>
      <c r="E1205" s="4">
        <v>1632357.47</v>
      </c>
      <c r="F1205" s="4">
        <v>0</v>
      </c>
    </row>
    <row r="1206" spans="1:6" ht="12.75" customHeight="1" x14ac:dyDescent="0.2">
      <c r="A1206" s="3" t="s">
        <v>2384</v>
      </c>
      <c r="B1206" s="3" t="s">
        <v>2385</v>
      </c>
      <c r="C1206" s="4">
        <f t="shared" ref="C1206:F1207" si="1">C1207</f>
        <v>0</v>
      </c>
      <c r="D1206" s="4">
        <f t="shared" si="1"/>
        <v>0</v>
      </c>
      <c r="E1206" s="4">
        <f t="shared" si="1"/>
        <v>259500.44</v>
      </c>
      <c r="F1206" s="4">
        <f t="shared" si="1"/>
        <v>259500.44</v>
      </c>
    </row>
    <row r="1207" spans="1:6" ht="12.75" customHeight="1" x14ac:dyDescent="0.2">
      <c r="A1207" s="3" t="s">
        <v>2386</v>
      </c>
      <c r="B1207" s="3" t="s">
        <v>2385</v>
      </c>
      <c r="C1207" s="4">
        <f t="shared" si="1"/>
        <v>0</v>
      </c>
      <c r="D1207" s="4">
        <f t="shared" si="1"/>
        <v>0</v>
      </c>
      <c r="E1207" s="4">
        <f t="shared" si="1"/>
        <v>259500.44</v>
      </c>
      <c r="F1207" s="4">
        <f t="shared" si="1"/>
        <v>259500.44</v>
      </c>
    </row>
    <row r="1208" spans="1:6" ht="12.75" customHeight="1" x14ac:dyDescent="0.2">
      <c r="A1208" s="3" t="s">
        <v>2387</v>
      </c>
      <c r="B1208" s="3" t="s">
        <v>2388</v>
      </c>
      <c r="C1208" s="4">
        <f>SUM(C1209:C1210)</f>
        <v>0</v>
      </c>
      <c r="D1208" s="4">
        <f>SUM(D1209:D1210)</f>
        <v>0</v>
      </c>
      <c r="E1208" s="4">
        <f>SUM(E1209:E1210)</f>
        <v>259500.44</v>
      </c>
      <c r="F1208" s="4">
        <f>SUM(F1209:F1210)</f>
        <v>259500.44</v>
      </c>
    </row>
    <row r="1209" spans="1:6" ht="12.75" customHeight="1" x14ac:dyDescent="0.2">
      <c r="A1209" s="3" t="s">
        <v>2389</v>
      </c>
      <c r="B1209" s="3" t="s">
        <v>2390</v>
      </c>
      <c r="C1209" s="4">
        <v>0</v>
      </c>
      <c r="D1209" s="4">
        <v>0</v>
      </c>
      <c r="E1209" s="4">
        <v>16338.15</v>
      </c>
      <c r="F1209" s="4">
        <v>16338.15</v>
      </c>
    </row>
    <row r="1210" spans="1:6" ht="12.75" customHeight="1" x14ac:dyDescent="0.2">
      <c r="A1210" s="3" t="s">
        <v>2391</v>
      </c>
      <c r="B1210" s="3" t="s">
        <v>2392</v>
      </c>
      <c r="C1210" s="4">
        <v>0</v>
      </c>
      <c r="D1210" s="4">
        <v>0</v>
      </c>
      <c r="E1210" s="4">
        <v>243162.29</v>
      </c>
      <c r="F1210" s="4">
        <v>243162.29</v>
      </c>
    </row>
    <row r="1211" spans="1:6" ht="12.75" customHeight="1" x14ac:dyDescent="0.2">
      <c r="A1211" s="3" t="s">
        <v>2393</v>
      </c>
      <c r="B1211" s="3" t="s">
        <v>2394</v>
      </c>
      <c r="C1211" s="4">
        <f t="shared" ref="C1211:F1212" si="2">C1212</f>
        <v>0</v>
      </c>
      <c r="D1211" s="4">
        <f t="shared" si="2"/>
        <v>0</v>
      </c>
      <c r="E1211" s="4">
        <f t="shared" si="2"/>
        <v>2533996.4899999998</v>
      </c>
      <c r="F1211" s="4">
        <f t="shared" si="2"/>
        <v>2533996.4899999998</v>
      </c>
    </row>
    <row r="1212" spans="1:6" ht="12.75" customHeight="1" x14ac:dyDescent="0.2">
      <c r="A1212" s="3" t="s">
        <v>2395</v>
      </c>
      <c r="B1212" s="3" t="s">
        <v>2396</v>
      </c>
      <c r="C1212" s="4">
        <f t="shared" si="2"/>
        <v>0</v>
      </c>
      <c r="D1212" s="4">
        <f t="shared" si="2"/>
        <v>0</v>
      </c>
      <c r="E1212" s="4">
        <f t="shared" si="2"/>
        <v>2533996.4899999998</v>
      </c>
      <c r="F1212" s="4">
        <f t="shared" si="2"/>
        <v>2533996.4899999998</v>
      </c>
    </row>
    <row r="1213" spans="1:6" ht="12.75" customHeight="1" x14ac:dyDescent="0.2">
      <c r="A1213" s="3" t="s">
        <v>2397</v>
      </c>
      <c r="B1213" s="3" t="s">
        <v>2398</v>
      </c>
      <c r="C1213" s="4">
        <f>SUM(C1214:C1216)</f>
        <v>0</v>
      </c>
      <c r="D1213" s="4">
        <f>SUM(D1214:D1216)</f>
        <v>0</v>
      </c>
      <c r="E1213" s="4">
        <f>SUM(E1214:E1216)</f>
        <v>2533996.4899999998</v>
      </c>
      <c r="F1213" s="4">
        <f>SUM(F1214:F1216)</f>
        <v>2533996.4899999998</v>
      </c>
    </row>
    <row r="1214" spans="1:6" ht="12.75" customHeight="1" x14ac:dyDescent="0.2">
      <c r="A1214" s="3" t="s">
        <v>2399</v>
      </c>
      <c r="B1214" s="3" t="s">
        <v>2400</v>
      </c>
      <c r="C1214" s="4">
        <v>0</v>
      </c>
      <c r="D1214" s="4">
        <v>0</v>
      </c>
      <c r="E1214" s="4">
        <v>1335.55</v>
      </c>
      <c r="F1214" s="4">
        <v>1335.55</v>
      </c>
    </row>
    <row r="1215" spans="1:6" ht="12.75" customHeight="1" x14ac:dyDescent="0.2">
      <c r="A1215" s="3" t="s">
        <v>2401</v>
      </c>
      <c r="B1215" s="3" t="s">
        <v>2402</v>
      </c>
      <c r="C1215" s="4">
        <v>0</v>
      </c>
      <c r="D1215" s="4">
        <v>0</v>
      </c>
      <c r="E1215" s="4">
        <v>2353415.0699999998</v>
      </c>
      <c r="F1215" s="4">
        <v>2353415.0699999998</v>
      </c>
    </row>
    <row r="1216" spans="1:6" ht="12.75" customHeight="1" x14ac:dyDescent="0.2">
      <c r="A1216" s="3" t="s">
        <v>2403</v>
      </c>
      <c r="B1216" s="3" t="s">
        <v>2404</v>
      </c>
      <c r="C1216" s="4">
        <v>0</v>
      </c>
      <c r="D1216" s="4">
        <v>0</v>
      </c>
      <c r="E1216" s="4">
        <v>179245.87</v>
      </c>
      <c r="F1216" s="4">
        <v>179245.87</v>
      </c>
    </row>
    <row r="1217" spans="1:6" ht="12.75" customHeight="1" x14ac:dyDescent="0.2">
      <c r="A1217" s="3" t="s">
        <v>2405</v>
      </c>
      <c r="B1217" s="3" t="s">
        <v>2406</v>
      </c>
      <c r="C1217" s="4">
        <f>C1218+C1375</f>
        <v>0</v>
      </c>
      <c r="D1217" s="4">
        <f>D1218+D1375</f>
        <v>160579462.15000004</v>
      </c>
      <c r="E1217" s="4">
        <f>E1218+E1375</f>
        <v>7141364.3899999997</v>
      </c>
      <c r="F1217" s="4">
        <f>F1218+F1375</f>
        <v>153438097.75999999</v>
      </c>
    </row>
    <row r="1218" spans="1:6" ht="12.75" customHeight="1" x14ac:dyDescent="0.2">
      <c r="A1218" s="3" t="s">
        <v>2407</v>
      </c>
      <c r="B1218" s="3" t="s">
        <v>2408</v>
      </c>
      <c r="C1218" s="4">
        <f>C1219+C1369</f>
        <v>0</v>
      </c>
      <c r="D1218" s="4">
        <f>D1219+D1369</f>
        <v>159961710.63000003</v>
      </c>
      <c r="E1218" s="4">
        <f>E1219+E1369</f>
        <v>6798590.5099999998</v>
      </c>
      <c r="F1218" s="4">
        <f>F1219+F1369</f>
        <v>153163120.12</v>
      </c>
    </row>
    <row r="1219" spans="1:6" ht="12.75" customHeight="1" x14ac:dyDescent="0.2">
      <c r="A1219" s="3" t="s">
        <v>2409</v>
      </c>
      <c r="B1219" s="3" t="s">
        <v>2410</v>
      </c>
      <c r="C1219" s="4">
        <f>C1220+C1251+C1253+C1258+C1280+C1311+C1323+C1327+C1367</f>
        <v>0</v>
      </c>
      <c r="D1219" s="4">
        <f>D1220+D1251+D1253+D1258+D1280+D1311+D1323+D1327+D1367</f>
        <v>157100246.25000003</v>
      </c>
      <c r="E1219" s="4">
        <f>E1220+E1251+E1253+E1258+E1280+E1311+E1323+E1327+E1367</f>
        <v>5952855.04</v>
      </c>
      <c r="F1219" s="4">
        <f>F1220+F1251+F1253+F1258+F1280+F1311+F1323+F1327+F1367</f>
        <v>151147391.21000001</v>
      </c>
    </row>
    <row r="1220" spans="1:6" ht="12.75" customHeight="1" x14ac:dyDescent="0.2">
      <c r="A1220" s="3" t="s">
        <v>2411</v>
      </c>
      <c r="B1220" s="3" t="s">
        <v>2412</v>
      </c>
      <c r="C1220" s="4">
        <f>SUM(C1221:C1250)</f>
        <v>0</v>
      </c>
      <c r="D1220" s="4">
        <f>SUM(D1221:D1250)</f>
        <v>53636146.820000015</v>
      </c>
      <c r="E1220" s="4">
        <f>SUM(E1221:E1250)</f>
        <v>1921911.71</v>
      </c>
      <c r="F1220" s="4">
        <f>SUM(F1221:F1250)</f>
        <v>51714235.110000014</v>
      </c>
    </row>
    <row r="1221" spans="1:6" ht="12.75" customHeight="1" x14ac:dyDescent="0.2">
      <c r="A1221" s="3" t="s">
        <v>2413</v>
      </c>
      <c r="B1221" s="3" t="s">
        <v>2414</v>
      </c>
      <c r="C1221" s="4">
        <v>0</v>
      </c>
      <c r="D1221" s="4">
        <v>36428065.899999999</v>
      </c>
      <c r="E1221" s="4">
        <v>1534519.43</v>
      </c>
      <c r="F1221" s="4">
        <v>34893546.469999999</v>
      </c>
    </row>
    <row r="1222" spans="1:6" ht="12.75" customHeight="1" x14ac:dyDescent="0.2">
      <c r="A1222" s="3" t="s">
        <v>2415</v>
      </c>
      <c r="B1222" s="3" t="s">
        <v>2416</v>
      </c>
      <c r="C1222" s="4">
        <v>0</v>
      </c>
      <c r="D1222" s="4">
        <v>1456170.7</v>
      </c>
      <c r="E1222" s="4">
        <v>16863.11</v>
      </c>
      <c r="F1222" s="4">
        <v>1439307.59</v>
      </c>
    </row>
    <row r="1223" spans="1:6" ht="12.75" customHeight="1" x14ac:dyDescent="0.2">
      <c r="A1223" s="3" t="s">
        <v>2417</v>
      </c>
      <c r="B1223" s="3" t="s">
        <v>2418</v>
      </c>
      <c r="C1223" s="4">
        <v>0</v>
      </c>
      <c r="D1223" s="4">
        <v>4150775.19</v>
      </c>
      <c r="E1223" s="4">
        <v>0</v>
      </c>
      <c r="F1223" s="4">
        <v>4150775.19</v>
      </c>
    </row>
    <row r="1224" spans="1:6" ht="12.75" customHeight="1" x14ac:dyDescent="0.2">
      <c r="A1224" s="3" t="s">
        <v>2419</v>
      </c>
      <c r="B1224" s="3" t="s">
        <v>2420</v>
      </c>
      <c r="C1224" s="4">
        <v>0</v>
      </c>
      <c r="D1224" s="4">
        <v>2697978.69</v>
      </c>
      <c r="E1224" s="4">
        <v>0</v>
      </c>
      <c r="F1224" s="4">
        <v>2697978.69</v>
      </c>
    </row>
    <row r="1225" spans="1:6" ht="12.75" customHeight="1" x14ac:dyDescent="0.2">
      <c r="A1225" s="3" t="s">
        <v>2421</v>
      </c>
      <c r="B1225" s="3" t="s">
        <v>2422</v>
      </c>
      <c r="C1225" s="4">
        <v>0</v>
      </c>
      <c r="D1225" s="4">
        <v>4672583.32</v>
      </c>
      <c r="E1225" s="4">
        <v>0</v>
      </c>
      <c r="F1225" s="4">
        <v>4672583.32</v>
      </c>
    </row>
    <row r="1226" spans="1:6" ht="12.75" customHeight="1" x14ac:dyDescent="0.2">
      <c r="A1226" s="3" t="s">
        <v>2423</v>
      </c>
      <c r="B1226" s="3" t="s">
        <v>2424</v>
      </c>
      <c r="C1226" s="4">
        <v>0</v>
      </c>
      <c r="D1226" s="4">
        <v>813374.36</v>
      </c>
      <c r="E1226" s="4">
        <v>0</v>
      </c>
      <c r="F1226" s="4">
        <v>813374.36</v>
      </c>
    </row>
    <row r="1227" spans="1:6" ht="12.75" customHeight="1" x14ac:dyDescent="0.2">
      <c r="A1227" s="3" t="s">
        <v>2425</v>
      </c>
      <c r="B1227" s="3" t="s">
        <v>2426</v>
      </c>
      <c r="C1227" s="4">
        <v>0</v>
      </c>
      <c r="D1227" s="4">
        <v>2710.78</v>
      </c>
      <c r="E1227" s="4">
        <v>0</v>
      </c>
      <c r="F1227" s="4">
        <v>2710.78</v>
      </c>
    </row>
    <row r="1228" spans="1:6" ht="12.75" customHeight="1" x14ac:dyDescent="0.2">
      <c r="A1228" s="3" t="s">
        <v>2427</v>
      </c>
      <c r="B1228" s="3" t="s">
        <v>2428</v>
      </c>
      <c r="C1228" s="4">
        <v>0</v>
      </c>
      <c r="D1228" s="4">
        <v>811544.89</v>
      </c>
      <c r="E1228" s="4">
        <v>0</v>
      </c>
      <c r="F1228" s="4">
        <v>811544.89</v>
      </c>
    </row>
    <row r="1229" spans="1:6" ht="12.75" customHeight="1" x14ac:dyDescent="0.2">
      <c r="A1229" s="3" t="s">
        <v>2429</v>
      </c>
      <c r="B1229" s="3" t="s">
        <v>2430</v>
      </c>
      <c r="C1229" s="4">
        <v>0</v>
      </c>
      <c r="D1229" s="4">
        <v>135249.04999999999</v>
      </c>
      <c r="E1229" s="4">
        <v>0</v>
      </c>
      <c r="F1229" s="4">
        <v>135249.04999999999</v>
      </c>
    </row>
    <row r="1230" spans="1:6" ht="12.75" customHeight="1" x14ac:dyDescent="0.2">
      <c r="A1230" s="3" t="s">
        <v>2431</v>
      </c>
      <c r="B1230" s="3" t="s">
        <v>2432</v>
      </c>
      <c r="C1230" s="4">
        <v>0</v>
      </c>
      <c r="D1230" s="4">
        <v>60143.34</v>
      </c>
      <c r="E1230" s="4">
        <v>13309.41</v>
      </c>
      <c r="F1230" s="4">
        <v>46833.93</v>
      </c>
    </row>
    <row r="1231" spans="1:6" ht="12.75" customHeight="1" x14ac:dyDescent="0.2">
      <c r="A1231" s="3" t="s">
        <v>2433</v>
      </c>
      <c r="B1231" s="3" t="s">
        <v>2434</v>
      </c>
      <c r="C1231" s="4">
        <v>0</v>
      </c>
      <c r="D1231" s="4">
        <v>985186.21</v>
      </c>
      <c r="E1231" s="4">
        <v>357219.76</v>
      </c>
      <c r="F1231" s="4">
        <v>627966.44999999995</v>
      </c>
    </row>
    <row r="1232" spans="1:6" ht="12.75" customHeight="1" x14ac:dyDescent="0.2">
      <c r="A1232" s="3" t="s">
        <v>2435</v>
      </c>
      <c r="B1232" s="3" t="s">
        <v>2436</v>
      </c>
      <c r="C1232" s="4">
        <v>0</v>
      </c>
      <c r="D1232" s="4">
        <v>99384</v>
      </c>
      <c r="E1232" s="4">
        <v>0</v>
      </c>
      <c r="F1232" s="4">
        <v>99384</v>
      </c>
    </row>
    <row r="1233" spans="1:6" ht="12.75" customHeight="1" x14ac:dyDescent="0.2">
      <c r="A1233" s="3" t="s">
        <v>2437</v>
      </c>
      <c r="B1233" s="3" t="s">
        <v>2438</v>
      </c>
      <c r="C1233" s="4">
        <v>0</v>
      </c>
      <c r="D1233" s="4">
        <v>27289.99</v>
      </c>
      <c r="E1233" s="4">
        <v>0</v>
      </c>
      <c r="F1233" s="4">
        <v>27289.99</v>
      </c>
    </row>
    <row r="1234" spans="1:6" ht="12.75" customHeight="1" x14ac:dyDescent="0.2">
      <c r="A1234" s="3" t="s">
        <v>2439</v>
      </c>
      <c r="B1234" s="3" t="s">
        <v>2440</v>
      </c>
      <c r="C1234" s="4">
        <v>0</v>
      </c>
      <c r="D1234" s="4">
        <v>100676.94</v>
      </c>
      <c r="E1234" s="4">
        <v>0</v>
      </c>
      <c r="F1234" s="4">
        <v>100676.94</v>
      </c>
    </row>
    <row r="1235" spans="1:6" ht="12.75" customHeight="1" x14ac:dyDescent="0.2">
      <c r="A1235" s="3" t="s">
        <v>2441</v>
      </c>
      <c r="B1235" s="3" t="s">
        <v>2442</v>
      </c>
      <c r="C1235" s="4">
        <v>0</v>
      </c>
      <c r="D1235" s="4">
        <v>4322.41</v>
      </c>
      <c r="E1235" s="4">
        <v>0</v>
      </c>
      <c r="F1235" s="4">
        <v>4322.41</v>
      </c>
    </row>
    <row r="1236" spans="1:6" ht="12.75" customHeight="1" x14ac:dyDescent="0.2">
      <c r="A1236" s="3" t="s">
        <v>2443</v>
      </c>
      <c r="B1236" s="3" t="s">
        <v>2088</v>
      </c>
      <c r="C1236" s="4">
        <v>0</v>
      </c>
      <c r="D1236" s="4">
        <v>381033.1</v>
      </c>
      <c r="E1236" s="4">
        <v>0</v>
      </c>
      <c r="F1236" s="4">
        <v>381033.1</v>
      </c>
    </row>
    <row r="1237" spans="1:6" ht="12.75" customHeight="1" x14ac:dyDescent="0.2">
      <c r="A1237" s="3" t="s">
        <v>2444</v>
      </c>
      <c r="B1237" s="3" t="s">
        <v>2445</v>
      </c>
      <c r="C1237" s="4">
        <v>0</v>
      </c>
      <c r="D1237" s="4">
        <v>316.60000000000002</v>
      </c>
      <c r="E1237" s="4">
        <v>0</v>
      </c>
      <c r="F1237" s="4">
        <v>316.60000000000002</v>
      </c>
    </row>
    <row r="1238" spans="1:6" ht="12.75" customHeight="1" x14ac:dyDescent="0.2">
      <c r="A1238" s="3" t="s">
        <v>2446</v>
      </c>
      <c r="B1238" s="3" t="s">
        <v>2447</v>
      </c>
      <c r="C1238" s="4">
        <v>0</v>
      </c>
      <c r="D1238" s="4">
        <v>143969.46</v>
      </c>
      <c r="E1238" s="4">
        <v>0</v>
      </c>
      <c r="F1238" s="4">
        <v>143969.46</v>
      </c>
    </row>
    <row r="1239" spans="1:6" ht="12.75" customHeight="1" x14ac:dyDescent="0.2">
      <c r="A1239" s="3" t="s">
        <v>2448</v>
      </c>
      <c r="B1239" s="3" t="s">
        <v>2449</v>
      </c>
      <c r="C1239" s="4">
        <v>0</v>
      </c>
      <c r="D1239" s="4">
        <v>40486.42</v>
      </c>
      <c r="E1239" s="4">
        <v>0</v>
      </c>
      <c r="F1239" s="4">
        <v>40486.42</v>
      </c>
    </row>
    <row r="1240" spans="1:6" ht="12.75" customHeight="1" x14ac:dyDescent="0.2">
      <c r="A1240" s="3" t="s">
        <v>2450</v>
      </c>
      <c r="B1240" s="3" t="s">
        <v>2451</v>
      </c>
      <c r="C1240" s="4">
        <v>0</v>
      </c>
      <c r="D1240" s="4">
        <v>11331</v>
      </c>
      <c r="E1240" s="4">
        <v>0</v>
      </c>
      <c r="F1240" s="4">
        <v>11331</v>
      </c>
    </row>
    <row r="1241" spans="1:6" ht="12.75" customHeight="1" x14ac:dyDescent="0.2">
      <c r="A1241" s="3" t="s">
        <v>2452</v>
      </c>
      <c r="B1241" s="3" t="s">
        <v>2453</v>
      </c>
      <c r="C1241" s="4">
        <v>0</v>
      </c>
      <c r="D1241" s="4">
        <v>41800.959999999999</v>
      </c>
      <c r="E1241" s="4">
        <v>0</v>
      </c>
      <c r="F1241" s="4">
        <v>41800.959999999999</v>
      </c>
    </row>
    <row r="1242" spans="1:6" ht="12.75" customHeight="1" x14ac:dyDescent="0.2">
      <c r="A1242" s="3" t="s">
        <v>2454</v>
      </c>
      <c r="B1242" s="3" t="s">
        <v>2455</v>
      </c>
      <c r="C1242" s="4">
        <v>0</v>
      </c>
      <c r="D1242" s="4">
        <v>133776.63</v>
      </c>
      <c r="E1242" s="4">
        <v>0</v>
      </c>
      <c r="F1242" s="4">
        <v>133776.63</v>
      </c>
    </row>
    <row r="1243" spans="1:6" ht="12.75" customHeight="1" x14ac:dyDescent="0.2">
      <c r="A1243" s="3" t="s">
        <v>2456</v>
      </c>
      <c r="B1243" s="3" t="s">
        <v>2457</v>
      </c>
      <c r="C1243" s="4">
        <v>0</v>
      </c>
      <c r="D1243" s="4">
        <v>51233.93</v>
      </c>
      <c r="E1243" s="4">
        <v>0</v>
      </c>
      <c r="F1243" s="4">
        <v>51233.93</v>
      </c>
    </row>
    <row r="1244" spans="1:6" ht="12.75" customHeight="1" x14ac:dyDescent="0.2">
      <c r="A1244" s="3" t="s">
        <v>2458</v>
      </c>
      <c r="B1244" s="3" t="s">
        <v>2459</v>
      </c>
      <c r="C1244" s="4">
        <v>0</v>
      </c>
      <c r="D1244" s="4">
        <v>40720.93</v>
      </c>
      <c r="E1244" s="4">
        <v>0</v>
      </c>
      <c r="F1244" s="4">
        <v>40720.93</v>
      </c>
    </row>
    <row r="1245" spans="1:6" ht="12.75" customHeight="1" x14ac:dyDescent="0.2">
      <c r="A1245" s="3" t="s">
        <v>2460</v>
      </c>
      <c r="B1245" s="3" t="s">
        <v>2461</v>
      </c>
      <c r="C1245" s="4">
        <v>0</v>
      </c>
      <c r="D1245" s="4">
        <v>124961.14</v>
      </c>
      <c r="E1245" s="4">
        <v>0</v>
      </c>
      <c r="F1245" s="4">
        <v>124961.14</v>
      </c>
    </row>
    <row r="1246" spans="1:6" ht="12.75" customHeight="1" x14ac:dyDescent="0.2">
      <c r="A1246" s="3" t="s">
        <v>2462</v>
      </c>
      <c r="B1246" s="3" t="s">
        <v>2463</v>
      </c>
      <c r="C1246" s="4">
        <v>0</v>
      </c>
      <c r="D1246" s="4">
        <v>9307.8799999999992</v>
      </c>
      <c r="E1246" s="4">
        <v>0</v>
      </c>
      <c r="F1246" s="4">
        <v>9307.8799999999992</v>
      </c>
    </row>
    <row r="1247" spans="1:6" ht="12.75" customHeight="1" x14ac:dyDescent="0.2">
      <c r="A1247" s="3" t="s">
        <v>2464</v>
      </c>
      <c r="B1247" s="3" t="s">
        <v>2465</v>
      </c>
      <c r="C1247" s="4">
        <v>0</v>
      </c>
      <c r="D1247" s="4">
        <v>31737.96</v>
      </c>
      <c r="E1247" s="4">
        <v>0</v>
      </c>
      <c r="F1247" s="4">
        <v>31737.96</v>
      </c>
    </row>
    <row r="1248" spans="1:6" ht="12.75" customHeight="1" x14ac:dyDescent="0.2">
      <c r="A1248" s="3" t="s">
        <v>2466</v>
      </c>
      <c r="B1248" s="3" t="s">
        <v>2467</v>
      </c>
      <c r="C1248" s="4">
        <v>0</v>
      </c>
      <c r="D1248" s="4">
        <v>131796</v>
      </c>
      <c r="E1248" s="4">
        <v>0</v>
      </c>
      <c r="F1248" s="4">
        <v>131796</v>
      </c>
    </row>
    <row r="1249" spans="1:6" ht="12.75" customHeight="1" x14ac:dyDescent="0.2">
      <c r="A1249" s="3" t="s">
        <v>2468</v>
      </c>
      <c r="B1249" s="3" t="s">
        <v>2469</v>
      </c>
      <c r="C1249" s="4">
        <v>0</v>
      </c>
      <c r="D1249" s="4">
        <v>41512.769999999997</v>
      </c>
      <c r="E1249" s="4">
        <v>0</v>
      </c>
      <c r="F1249" s="4">
        <v>41512.769999999997</v>
      </c>
    </row>
    <row r="1250" spans="1:6" ht="12.75" customHeight="1" x14ac:dyDescent="0.2">
      <c r="A1250" s="3" t="s">
        <v>2470</v>
      </c>
      <c r="B1250" s="3" t="s">
        <v>2471</v>
      </c>
      <c r="C1250" s="4">
        <v>0</v>
      </c>
      <c r="D1250" s="4">
        <v>6706.27</v>
      </c>
      <c r="E1250" s="4">
        <v>0</v>
      </c>
      <c r="F1250" s="4">
        <v>6706.27</v>
      </c>
    </row>
    <row r="1251" spans="1:6" ht="12.75" customHeight="1" x14ac:dyDescent="0.2">
      <c r="A1251" s="3" t="s">
        <v>2472</v>
      </c>
      <c r="B1251" s="3" t="s">
        <v>2473</v>
      </c>
      <c r="C1251" s="4">
        <f>SUM(C1252:C1252)</f>
        <v>0</v>
      </c>
      <c r="D1251" s="4">
        <f>SUM(D1252:D1252)</f>
        <v>4150228.47</v>
      </c>
      <c r="E1251" s="4">
        <f>SUM(E1252:E1252)</f>
        <v>15892.75</v>
      </c>
      <c r="F1251" s="4">
        <f>SUM(F1252:F1252)</f>
        <v>4134335.72</v>
      </c>
    </row>
    <row r="1252" spans="1:6" ht="12.75" customHeight="1" x14ac:dyDescent="0.2">
      <c r="A1252" s="3" t="s">
        <v>2474</v>
      </c>
      <c r="B1252" s="3" t="s">
        <v>2475</v>
      </c>
      <c r="C1252" s="4">
        <v>0</v>
      </c>
      <c r="D1252" s="4">
        <v>4150228.47</v>
      </c>
      <c r="E1252" s="4">
        <v>15892.75</v>
      </c>
      <c r="F1252" s="4">
        <v>4134335.72</v>
      </c>
    </row>
    <row r="1253" spans="1:6" ht="12.75" customHeight="1" x14ac:dyDescent="0.2">
      <c r="A1253" s="3" t="s">
        <v>2476</v>
      </c>
      <c r="B1253" s="3" t="s">
        <v>2174</v>
      </c>
      <c r="C1253" s="4">
        <f>SUM(C1254:C1257)</f>
        <v>0</v>
      </c>
      <c r="D1253" s="4">
        <f>SUM(D1254:D1257)</f>
        <v>11930012.299999999</v>
      </c>
      <c r="E1253" s="4">
        <f>SUM(E1254:E1257)</f>
        <v>1331270.7899999998</v>
      </c>
      <c r="F1253" s="4">
        <f>SUM(F1254:F1257)</f>
        <v>10598741.51</v>
      </c>
    </row>
    <row r="1254" spans="1:6" ht="12.75" customHeight="1" x14ac:dyDescent="0.2">
      <c r="A1254" s="3" t="s">
        <v>2477</v>
      </c>
      <c r="B1254" s="3" t="s">
        <v>2478</v>
      </c>
      <c r="C1254" s="4">
        <v>0</v>
      </c>
      <c r="D1254" s="4">
        <v>6502697.8499999996</v>
      </c>
      <c r="E1254" s="4">
        <v>776488.09</v>
      </c>
      <c r="F1254" s="4">
        <v>5726209.7599999998</v>
      </c>
    </row>
    <row r="1255" spans="1:6" ht="12.75" customHeight="1" x14ac:dyDescent="0.2">
      <c r="A1255" s="3" t="s">
        <v>2479</v>
      </c>
      <c r="B1255" s="3" t="s">
        <v>2480</v>
      </c>
      <c r="C1255" s="4">
        <v>0</v>
      </c>
      <c r="D1255" s="4">
        <v>4551881.41</v>
      </c>
      <c r="E1255" s="4">
        <v>352336.5</v>
      </c>
      <c r="F1255" s="4">
        <v>4199544.91</v>
      </c>
    </row>
    <row r="1256" spans="1:6" ht="12.75" customHeight="1" x14ac:dyDescent="0.2">
      <c r="A1256" s="3" t="s">
        <v>2481</v>
      </c>
      <c r="B1256" s="3" t="s">
        <v>2482</v>
      </c>
      <c r="C1256" s="4">
        <v>0</v>
      </c>
      <c r="D1256" s="4">
        <v>510797.68</v>
      </c>
      <c r="E1256" s="4">
        <v>176071.63</v>
      </c>
      <c r="F1256" s="4">
        <v>334726.05</v>
      </c>
    </row>
    <row r="1257" spans="1:6" ht="12.75" customHeight="1" x14ac:dyDescent="0.2">
      <c r="A1257" s="3" t="s">
        <v>2483</v>
      </c>
      <c r="B1257" s="3" t="s">
        <v>2484</v>
      </c>
      <c r="C1257" s="4">
        <v>0</v>
      </c>
      <c r="D1257" s="4">
        <v>364635.36</v>
      </c>
      <c r="E1257" s="4">
        <v>26374.57</v>
      </c>
      <c r="F1257" s="4">
        <v>338260.79</v>
      </c>
    </row>
    <row r="1258" spans="1:6" ht="12.75" customHeight="1" x14ac:dyDescent="0.2">
      <c r="A1258" s="3" t="s">
        <v>2485</v>
      </c>
      <c r="B1258" s="3" t="s">
        <v>2486</v>
      </c>
      <c r="C1258" s="4">
        <f>SUM(C1259:C1279)</f>
        <v>0</v>
      </c>
      <c r="D1258" s="4">
        <f>SUM(D1259:D1279)</f>
        <v>55060936.600000009</v>
      </c>
      <c r="E1258" s="4">
        <f>SUM(E1259:E1279)</f>
        <v>49094.37</v>
      </c>
      <c r="F1258" s="4">
        <f>SUM(F1259:F1279)</f>
        <v>55011842.229999997</v>
      </c>
    </row>
    <row r="1259" spans="1:6" ht="12.75" customHeight="1" x14ac:dyDescent="0.2">
      <c r="A1259" s="3" t="s">
        <v>2487</v>
      </c>
      <c r="B1259" s="3" t="s">
        <v>2488</v>
      </c>
      <c r="C1259" s="4">
        <v>0</v>
      </c>
      <c r="D1259" s="4">
        <v>9038934.1999999993</v>
      </c>
      <c r="E1259" s="4">
        <v>15769.66</v>
      </c>
      <c r="F1259" s="4">
        <v>9023164.5399999991</v>
      </c>
    </row>
    <row r="1260" spans="1:6" ht="12.75" customHeight="1" x14ac:dyDescent="0.2">
      <c r="A1260" s="3" t="s">
        <v>2489</v>
      </c>
      <c r="B1260" s="3" t="s">
        <v>2490</v>
      </c>
      <c r="C1260" s="4">
        <v>0</v>
      </c>
      <c r="D1260" s="4">
        <v>2899836.59</v>
      </c>
      <c r="E1260" s="4">
        <v>0</v>
      </c>
      <c r="F1260" s="4">
        <v>2899836.59</v>
      </c>
    </row>
    <row r="1261" spans="1:6" ht="12.75" customHeight="1" x14ac:dyDescent="0.2">
      <c r="A1261" s="3" t="s">
        <v>2491</v>
      </c>
      <c r="B1261" s="3" t="s">
        <v>2492</v>
      </c>
      <c r="C1261" s="4">
        <v>0</v>
      </c>
      <c r="D1261" s="4">
        <v>1856320.82</v>
      </c>
      <c r="E1261" s="4">
        <v>0.03</v>
      </c>
      <c r="F1261" s="4">
        <v>1856320.79</v>
      </c>
    </row>
    <row r="1262" spans="1:6" ht="12.75" customHeight="1" x14ac:dyDescent="0.2">
      <c r="A1262" s="3" t="s">
        <v>2493</v>
      </c>
      <c r="B1262" s="3" t="s">
        <v>2494</v>
      </c>
      <c r="C1262" s="4">
        <v>0</v>
      </c>
      <c r="D1262" s="4">
        <v>6965472.2300000004</v>
      </c>
      <c r="E1262" s="4">
        <v>0.02</v>
      </c>
      <c r="F1262" s="4">
        <v>6965472.21</v>
      </c>
    </row>
    <row r="1263" spans="1:6" ht="12.75" customHeight="1" x14ac:dyDescent="0.2">
      <c r="A1263" s="3" t="s">
        <v>2495</v>
      </c>
      <c r="B1263" s="3" t="s">
        <v>2496</v>
      </c>
      <c r="C1263" s="4">
        <v>0</v>
      </c>
      <c r="D1263" s="4">
        <v>307458.43</v>
      </c>
      <c r="E1263" s="4">
        <v>1900.01</v>
      </c>
      <c r="F1263" s="4">
        <v>305558.42</v>
      </c>
    </row>
    <row r="1264" spans="1:6" ht="12.75" customHeight="1" x14ac:dyDescent="0.2">
      <c r="A1264" s="3" t="s">
        <v>2497</v>
      </c>
      <c r="B1264" s="3" t="s">
        <v>2498</v>
      </c>
      <c r="C1264" s="4">
        <v>0</v>
      </c>
      <c r="D1264" s="4">
        <v>673923.01</v>
      </c>
      <c r="E1264" s="4">
        <v>0</v>
      </c>
      <c r="F1264" s="4">
        <v>673923.01</v>
      </c>
    </row>
    <row r="1265" spans="1:6" ht="12.75" customHeight="1" x14ac:dyDescent="0.2">
      <c r="A1265" s="3" t="s">
        <v>2499</v>
      </c>
      <c r="B1265" s="3" t="s">
        <v>2500</v>
      </c>
      <c r="C1265" s="4">
        <v>0</v>
      </c>
      <c r="D1265" s="4">
        <v>1360678.17</v>
      </c>
      <c r="E1265" s="4">
        <v>0</v>
      </c>
      <c r="F1265" s="4">
        <v>1360678.17</v>
      </c>
    </row>
    <row r="1266" spans="1:6" ht="12.75" customHeight="1" x14ac:dyDescent="0.2">
      <c r="A1266" s="3" t="s">
        <v>2501</v>
      </c>
      <c r="B1266" s="3" t="s">
        <v>2502</v>
      </c>
      <c r="C1266" s="4">
        <v>0</v>
      </c>
      <c r="D1266" s="4">
        <v>1677251.03</v>
      </c>
      <c r="E1266" s="4">
        <v>0.06</v>
      </c>
      <c r="F1266" s="4">
        <v>1677250.97</v>
      </c>
    </row>
    <row r="1267" spans="1:6" ht="12.75" customHeight="1" x14ac:dyDescent="0.2">
      <c r="A1267" s="3" t="s">
        <v>2503</v>
      </c>
      <c r="B1267" s="3" t="s">
        <v>2504</v>
      </c>
      <c r="C1267" s="4">
        <v>0</v>
      </c>
      <c r="D1267" s="4">
        <v>8049221.8499999996</v>
      </c>
      <c r="E1267" s="4">
        <v>0.04</v>
      </c>
      <c r="F1267" s="4">
        <v>8049221.8099999996</v>
      </c>
    </row>
    <row r="1268" spans="1:6" ht="12.75" customHeight="1" x14ac:dyDescent="0.2">
      <c r="A1268" s="3" t="s">
        <v>2505</v>
      </c>
      <c r="B1268" s="3" t="s">
        <v>2506</v>
      </c>
      <c r="C1268" s="4">
        <v>0</v>
      </c>
      <c r="D1268" s="4">
        <v>336985.12</v>
      </c>
      <c r="E1268" s="4">
        <v>0.01</v>
      </c>
      <c r="F1268" s="4">
        <v>336985.11</v>
      </c>
    </row>
    <row r="1269" spans="1:6" ht="12.75" customHeight="1" x14ac:dyDescent="0.2">
      <c r="A1269" s="3" t="s">
        <v>2507</v>
      </c>
      <c r="B1269" s="3" t="s">
        <v>2508</v>
      </c>
      <c r="C1269" s="4">
        <v>0</v>
      </c>
      <c r="D1269" s="4">
        <v>1677150.48</v>
      </c>
      <c r="E1269" s="4">
        <v>178.56</v>
      </c>
      <c r="F1269" s="4">
        <v>1676971.92</v>
      </c>
    </row>
    <row r="1270" spans="1:6" ht="12.75" customHeight="1" x14ac:dyDescent="0.2">
      <c r="A1270" s="3" t="s">
        <v>2509</v>
      </c>
      <c r="B1270" s="3" t="s">
        <v>2510</v>
      </c>
      <c r="C1270" s="4">
        <v>0</v>
      </c>
      <c r="D1270" s="4">
        <v>8372278.04</v>
      </c>
      <c r="E1270" s="4">
        <v>0.05</v>
      </c>
      <c r="F1270" s="4">
        <v>8372277.9900000002</v>
      </c>
    </row>
    <row r="1271" spans="1:6" ht="12.75" customHeight="1" x14ac:dyDescent="0.2">
      <c r="A1271" s="3" t="s">
        <v>2511</v>
      </c>
      <c r="B1271" s="3" t="s">
        <v>2512</v>
      </c>
      <c r="C1271" s="4">
        <v>0</v>
      </c>
      <c r="D1271" s="4">
        <v>286794.11</v>
      </c>
      <c r="E1271" s="4">
        <v>342.81</v>
      </c>
      <c r="F1271" s="4">
        <v>286451.3</v>
      </c>
    </row>
    <row r="1272" spans="1:6" ht="12.75" customHeight="1" x14ac:dyDescent="0.2">
      <c r="A1272" s="3" t="s">
        <v>2513</v>
      </c>
      <c r="B1272" s="3" t="s">
        <v>2514</v>
      </c>
      <c r="C1272" s="4">
        <v>0</v>
      </c>
      <c r="D1272" s="4">
        <v>180538.5</v>
      </c>
      <c r="E1272" s="4">
        <v>0</v>
      </c>
      <c r="F1272" s="4">
        <v>180538.5</v>
      </c>
    </row>
    <row r="1273" spans="1:6" ht="12.75" customHeight="1" x14ac:dyDescent="0.2">
      <c r="A1273" s="3" t="s">
        <v>2515</v>
      </c>
      <c r="B1273" s="3" t="s">
        <v>2516</v>
      </c>
      <c r="C1273" s="4">
        <v>0</v>
      </c>
      <c r="D1273" s="4">
        <v>205470.93</v>
      </c>
      <c r="E1273" s="4">
        <v>23529.15</v>
      </c>
      <c r="F1273" s="4">
        <v>181941.78</v>
      </c>
    </row>
    <row r="1274" spans="1:6" ht="12.75" customHeight="1" x14ac:dyDescent="0.2">
      <c r="A1274" s="3" t="s">
        <v>2517</v>
      </c>
      <c r="B1274" s="3" t="s">
        <v>2518</v>
      </c>
      <c r="C1274" s="4">
        <v>0</v>
      </c>
      <c r="D1274" s="4">
        <v>301201.11</v>
      </c>
      <c r="E1274" s="4">
        <v>969.66</v>
      </c>
      <c r="F1274" s="4">
        <v>300231.45</v>
      </c>
    </row>
    <row r="1275" spans="1:6" ht="12.75" customHeight="1" x14ac:dyDescent="0.2">
      <c r="A1275" s="3" t="s">
        <v>2519</v>
      </c>
      <c r="B1275" s="3" t="s">
        <v>2520</v>
      </c>
      <c r="C1275" s="4">
        <v>0</v>
      </c>
      <c r="D1275" s="4">
        <v>224615.78</v>
      </c>
      <c r="E1275" s="4">
        <v>1615.52</v>
      </c>
      <c r="F1275" s="4">
        <v>223000.26</v>
      </c>
    </row>
    <row r="1276" spans="1:6" ht="12.75" customHeight="1" x14ac:dyDescent="0.2">
      <c r="A1276" s="3" t="s">
        <v>2521</v>
      </c>
      <c r="B1276" s="3" t="s">
        <v>2522</v>
      </c>
      <c r="C1276" s="4">
        <v>0</v>
      </c>
      <c r="D1276" s="4">
        <v>1928130.2</v>
      </c>
      <c r="E1276" s="4">
        <v>0.02</v>
      </c>
      <c r="F1276" s="4">
        <v>1928130.18</v>
      </c>
    </row>
    <row r="1277" spans="1:6" ht="12.75" customHeight="1" x14ac:dyDescent="0.2">
      <c r="A1277" s="3" t="s">
        <v>2523</v>
      </c>
      <c r="B1277" s="3" t="s">
        <v>2524</v>
      </c>
      <c r="C1277" s="4">
        <v>0</v>
      </c>
      <c r="D1277" s="4">
        <v>8066814.4000000004</v>
      </c>
      <c r="E1277" s="4">
        <v>0.03</v>
      </c>
      <c r="F1277" s="4">
        <v>8066814.3700000001</v>
      </c>
    </row>
    <row r="1278" spans="1:6" ht="12.75" customHeight="1" x14ac:dyDescent="0.2">
      <c r="A1278" s="3" t="s">
        <v>2525</v>
      </c>
      <c r="B1278" s="3" t="s">
        <v>2526</v>
      </c>
      <c r="C1278" s="4">
        <v>0</v>
      </c>
      <c r="D1278" s="4">
        <v>285933.59999999998</v>
      </c>
      <c r="E1278" s="4">
        <v>4788.74</v>
      </c>
      <c r="F1278" s="4">
        <v>281144.86</v>
      </c>
    </row>
    <row r="1279" spans="1:6" ht="12.75" customHeight="1" x14ac:dyDescent="0.2">
      <c r="A1279" s="3" t="s">
        <v>2527</v>
      </c>
      <c r="B1279" s="3" t="s">
        <v>2528</v>
      </c>
      <c r="C1279" s="4">
        <v>0</v>
      </c>
      <c r="D1279" s="4">
        <v>365928</v>
      </c>
      <c r="E1279" s="4">
        <v>0</v>
      </c>
      <c r="F1279" s="4">
        <v>365928</v>
      </c>
    </row>
    <row r="1280" spans="1:6" ht="12.75" customHeight="1" x14ac:dyDescent="0.2">
      <c r="A1280" s="3" t="s">
        <v>2529</v>
      </c>
      <c r="B1280" s="3" t="s">
        <v>267</v>
      </c>
      <c r="C1280" s="4">
        <f>SUM(C1281:C1310)</f>
        <v>0</v>
      </c>
      <c r="D1280" s="4">
        <f>SUM(D1281:D1310)</f>
        <v>23424032.199999999</v>
      </c>
      <c r="E1280" s="4">
        <f>SUM(E1281:E1310)</f>
        <v>2545087.8000000003</v>
      </c>
      <c r="F1280" s="4">
        <f>SUM(F1281:F1310)</f>
        <v>20878944.399999999</v>
      </c>
    </row>
    <row r="1281" spans="1:6" ht="12.75" customHeight="1" x14ac:dyDescent="0.2">
      <c r="A1281" s="3" t="s">
        <v>2530</v>
      </c>
      <c r="B1281" s="3" t="s">
        <v>269</v>
      </c>
      <c r="C1281" s="4">
        <v>0</v>
      </c>
      <c r="D1281" s="4">
        <v>5267636.88</v>
      </c>
      <c r="E1281" s="4">
        <v>1188997.19</v>
      </c>
      <c r="F1281" s="4">
        <v>4078639.69</v>
      </c>
    </row>
    <row r="1282" spans="1:6" ht="12.75" customHeight="1" x14ac:dyDescent="0.2">
      <c r="A1282" s="3" t="s">
        <v>2531</v>
      </c>
      <c r="B1282" s="3" t="s">
        <v>283</v>
      </c>
      <c r="C1282" s="4">
        <v>0</v>
      </c>
      <c r="D1282" s="4">
        <v>1688375.11</v>
      </c>
      <c r="E1282" s="4">
        <v>287045.5</v>
      </c>
      <c r="F1282" s="4">
        <v>1401329.61</v>
      </c>
    </row>
    <row r="1283" spans="1:6" ht="12.75" customHeight="1" x14ac:dyDescent="0.2">
      <c r="A1283" s="3" t="s">
        <v>2532</v>
      </c>
      <c r="B1283" s="3" t="s">
        <v>289</v>
      </c>
      <c r="C1283" s="4">
        <v>0</v>
      </c>
      <c r="D1283" s="4">
        <v>655837.85</v>
      </c>
      <c r="E1283" s="4">
        <v>38262.480000000003</v>
      </c>
      <c r="F1283" s="4">
        <v>617575.37</v>
      </c>
    </row>
    <row r="1284" spans="1:6" ht="12.75" customHeight="1" x14ac:dyDescent="0.2">
      <c r="A1284" s="3" t="s">
        <v>2533</v>
      </c>
      <c r="B1284" s="3" t="s">
        <v>2534</v>
      </c>
      <c r="C1284" s="4">
        <v>0</v>
      </c>
      <c r="D1284" s="4">
        <v>54249.19</v>
      </c>
      <c r="E1284" s="4">
        <v>5189.1499999999996</v>
      </c>
      <c r="F1284" s="4">
        <v>49060.04</v>
      </c>
    </row>
    <row r="1285" spans="1:6" ht="12.75" customHeight="1" x14ac:dyDescent="0.2">
      <c r="A1285" s="3" t="s">
        <v>2535</v>
      </c>
      <c r="B1285" s="3" t="s">
        <v>2536</v>
      </c>
      <c r="C1285" s="4">
        <v>0</v>
      </c>
      <c r="D1285" s="4">
        <v>142669.35999999999</v>
      </c>
      <c r="E1285" s="4">
        <v>35419.870000000003</v>
      </c>
      <c r="F1285" s="4">
        <v>107249.49</v>
      </c>
    </row>
    <row r="1286" spans="1:6" ht="12.75" customHeight="1" x14ac:dyDescent="0.2">
      <c r="A1286" s="3" t="s">
        <v>2537</v>
      </c>
      <c r="B1286" s="3" t="s">
        <v>2538</v>
      </c>
      <c r="C1286" s="4">
        <v>0</v>
      </c>
      <c r="D1286" s="4">
        <v>1673928.23</v>
      </c>
      <c r="E1286" s="4">
        <v>21996.97</v>
      </c>
      <c r="F1286" s="4">
        <v>1651931.26</v>
      </c>
    </row>
    <row r="1287" spans="1:6" ht="12.75" customHeight="1" x14ac:dyDescent="0.2">
      <c r="A1287" s="3" t="s">
        <v>2539</v>
      </c>
      <c r="B1287" s="3" t="s">
        <v>2540</v>
      </c>
      <c r="C1287" s="4">
        <v>0</v>
      </c>
      <c r="D1287" s="4">
        <v>161</v>
      </c>
      <c r="E1287" s="4">
        <v>4084.54</v>
      </c>
      <c r="F1287" s="4">
        <v>-3923.54</v>
      </c>
    </row>
    <row r="1288" spans="1:6" ht="12.75" customHeight="1" x14ac:dyDescent="0.2">
      <c r="A1288" s="3" t="s">
        <v>2541</v>
      </c>
      <c r="B1288" s="3" t="s">
        <v>2542</v>
      </c>
      <c r="C1288" s="4">
        <v>0</v>
      </c>
      <c r="D1288" s="4">
        <v>208068.22</v>
      </c>
      <c r="E1288" s="4">
        <v>17522.13</v>
      </c>
      <c r="F1288" s="4">
        <v>190546.09</v>
      </c>
    </row>
    <row r="1289" spans="1:6" ht="12.75" customHeight="1" x14ac:dyDescent="0.2">
      <c r="A1289" s="3" t="s">
        <v>2543</v>
      </c>
      <c r="B1289" s="3" t="s">
        <v>2544</v>
      </c>
      <c r="C1289" s="4">
        <v>0</v>
      </c>
      <c r="D1289" s="4">
        <v>622631.53</v>
      </c>
      <c r="E1289" s="4">
        <v>44074.52</v>
      </c>
      <c r="F1289" s="4">
        <v>578557.01</v>
      </c>
    </row>
    <row r="1290" spans="1:6" ht="12.75" customHeight="1" x14ac:dyDescent="0.2">
      <c r="A1290" s="3" t="s">
        <v>2545</v>
      </c>
      <c r="B1290" s="3" t="s">
        <v>285</v>
      </c>
      <c r="C1290" s="4">
        <v>0</v>
      </c>
      <c r="D1290" s="4">
        <v>27216.57</v>
      </c>
      <c r="E1290" s="4">
        <v>908.86</v>
      </c>
      <c r="F1290" s="4">
        <v>26307.71</v>
      </c>
    </row>
    <row r="1291" spans="1:6" ht="12.75" customHeight="1" x14ac:dyDescent="0.2">
      <c r="A1291" s="3" t="s">
        <v>2546</v>
      </c>
      <c r="B1291" s="3" t="s">
        <v>2547</v>
      </c>
      <c r="C1291" s="4">
        <v>0</v>
      </c>
      <c r="D1291" s="4">
        <v>54923.91</v>
      </c>
      <c r="E1291" s="4">
        <v>82.71</v>
      </c>
      <c r="F1291" s="4">
        <v>54841.2</v>
      </c>
    </row>
    <row r="1292" spans="1:6" ht="12.75" customHeight="1" x14ac:dyDescent="0.2">
      <c r="A1292" s="3" t="s">
        <v>2548</v>
      </c>
      <c r="B1292" s="3" t="s">
        <v>2549</v>
      </c>
      <c r="C1292" s="4">
        <v>0</v>
      </c>
      <c r="D1292" s="4">
        <v>861212.46</v>
      </c>
      <c r="E1292" s="4">
        <v>130733.4</v>
      </c>
      <c r="F1292" s="4">
        <v>730479.06</v>
      </c>
    </row>
    <row r="1293" spans="1:6" ht="12.75" customHeight="1" x14ac:dyDescent="0.2">
      <c r="A1293" s="3" t="s">
        <v>2550</v>
      </c>
      <c r="B1293" s="3" t="s">
        <v>2551</v>
      </c>
      <c r="C1293" s="4">
        <v>0</v>
      </c>
      <c r="D1293" s="4">
        <v>2143873.15</v>
      </c>
      <c r="E1293" s="4">
        <v>79246.33</v>
      </c>
      <c r="F1293" s="4">
        <v>2064626.82</v>
      </c>
    </row>
    <row r="1294" spans="1:6" ht="12.75" customHeight="1" x14ac:dyDescent="0.2">
      <c r="A1294" s="3" t="s">
        <v>2552</v>
      </c>
      <c r="B1294" s="3" t="s">
        <v>2553</v>
      </c>
      <c r="C1294" s="4">
        <v>0</v>
      </c>
      <c r="D1294" s="4">
        <v>88.93</v>
      </c>
      <c r="E1294" s="4">
        <v>0.66</v>
      </c>
      <c r="F1294" s="4">
        <v>88.27</v>
      </c>
    </row>
    <row r="1295" spans="1:6" ht="12.75" customHeight="1" x14ac:dyDescent="0.2">
      <c r="A1295" s="3" t="s">
        <v>2554</v>
      </c>
      <c r="B1295" s="3" t="s">
        <v>2555</v>
      </c>
      <c r="C1295" s="4">
        <v>0</v>
      </c>
      <c r="D1295" s="4">
        <v>694192.74</v>
      </c>
      <c r="E1295" s="4">
        <v>309513.75</v>
      </c>
      <c r="F1295" s="4">
        <v>384678.99</v>
      </c>
    </row>
    <row r="1296" spans="1:6" ht="12.75" customHeight="1" x14ac:dyDescent="0.2">
      <c r="A1296" s="3" t="s">
        <v>2556</v>
      </c>
      <c r="B1296" s="3" t="s">
        <v>2557</v>
      </c>
      <c r="C1296" s="4">
        <v>0</v>
      </c>
      <c r="D1296" s="4">
        <v>40378</v>
      </c>
      <c r="E1296" s="4">
        <v>0</v>
      </c>
      <c r="F1296" s="4">
        <v>40378</v>
      </c>
    </row>
    <row r="1297" spans="1:6" ht="12.75" customHeight="1" x14ac:dyDescent="0.2">
      <c r="A1297" s="3" t="s">
        <v>2558</v>
      </c>
      <c r="B1297" s="3" t="s">
        <v>2559</v>
      </c>
      <c r="C1297" s="4">
        <v>0</v>
      </c>
      <c r="D1297" s="4">
        <v>893812.53</v>
      </c>
      <c r="E1297" s="4">
        <v>113287.16</v>
      </c>
      <c r="F1297" s="4">
        <v>780525.37</v>
      </c>
    </row>
    <row r="1298" spans="1:6" ht="12.75" customHeight="1" x14ac:dyDescent="0.2">
      <c r="A1298" s="3" t="s">
        <v>2560</v>
      </c>
      <c r="B1298" s="3" t="s">
        <v>2561</v>
      </c>
      <c r="C1298" s="4">
        <v>0</v>
      </c>
      <c r="D1298" s="4">
        <v>43570.34</v>
      </c>
      <c r="E1298" s="4">
        <v>0</v>
      </c>
      <c r="F1298" s="4">
        <v>43570.34</v>
      </c>
    </row>
    <row r="1299" spans="1:6" ht="12.75" customHeight="1" x14ac:dyDescent="0.2">
      <c r="A1299" s="3" t="s">
        <v>2562</v>
      </c>
      <c r="B1299" s="3" t="s">
        <v>2563</v>
      </c>
      <c r="C1299" s="4">
        <v>0</v>
      </c>
      <c r="D1299" s="4">
        <v>762980.67</v>
      </c>
      <c r="E1299" s="4">
        <v>17443.39</v>
      </c>
      <c r="F1299" s="4">
        <v>745537.28</v>
      </c>
    </row>
    <row r="1300" spans="1:6" ht="12.75" customHeight="1" x14ac:dyDescent="0.2">
      <c r="A1300" s="3" t="s">
        <v>2564</v>
      </c>
      <c r="B1300" s="3" t="s">
        <v>2565</v>
      </c>
      <c r="C1300" s="4">
        <v>0</v>
      </c>
      <c r="D1300" s="4">
        <v>1808344.12</v>
      </c>
      <c r="E1300" s="4">
        <v>68582.600000000006</v>
      </c>
      <c r="F1300" s="4">
        <v>1739761.52</v>
      </c>
    </row>
    <row r="1301" spans="1:6" ht="12.75" customHeight="1" x14ac:dyDescent="0.2">
      <c r="A1301" s="3" t="s">
        <v>2566</v>
      </c>
      <c r="B1301" s="3" t="s">
        <v>2567</v>
      </c>
      <c r="C1301" s="4">
        <v>0</v>
      </c>
      <c r="D1301" s="4">
        <v>56460.38</v>
      </c>
      <c r="E1301" s="4">
        <v>0</v>
      </c>
      <c r="F1301" s="4">
        <v>56460.38</v>
      </c>
    </row>
    <row r="1302" spans="1:6" ht="12.75" customHeight="1" x14ac:dyDescent="0.2">
      <c r="A1302" s="3" t="s">
        <v>2568</v>
      </c>
      <c r="B1302" s="3" t="s">
        <v>2569</v>
      </c>
      <c r="C1302" s="4">
        <v>0</v>
      </c>
      <c r="D1302" s="4">
        <v>705620.28</v>
      </c>
      <c r="E1302" s="4">
        <v>12430.4</v>
      </c>
      <c r="F1302" s="4">
        <v>693189.88</v>
      </c>
    </row>
    <row r="1303" spans="1:6" ht="12.75" customHeight="1" x14ac:dyDescent="0.2">
      <c r="A1303" s="3" t="s">
        <v>2570</v>
      </c>
      <c r="B1303" s="3" t="s">
        <v>2571</v>
      </c>
      <c r="C1303" s="4">
        <v>0</v>
      </c>
      <c r="D1303" s="4">
        <v>1945959.4</v>
      </c>
      <c r="E1303" s="4">
        <v>98538.47</v>
      </c>
      <c r="F1303" s="4">
        <v>1847420.93</v>
      </c>
    </row>
    <row r="1304" spans="1:6" ht="12.75" customHeight="1" x14ac:dyDescent="0.2">
      <c r="A1304" s="3" t="s">
        <v>2572</v>
      </c>
      <c r="B1304" s="3" t="s">
        <v>2573</v>
      </c>
      <c r="C1304" s="4">
        <v>0</v>
      </c>
      <c r="D1304" s="4">
        <v>32798.75</v>
      </c>
      <c r="E1304" s="4">
        <v>0</v>
      </c>
      <c r="F1304" s="4">
        <v>32798.75</v>
      </c>
    </row>
    <row r="1305" spans="1:6" ht="12.75" customHeight="1" x14ac:dyDescent="0.2">
      <c r="A1305" s="3" t="s">
        <v>2574</v>
      </c>
      <c r="B1305" s="3" t="s">
        <v>2575</v>
      </c>
      <c r="C1305" s="4">
        <v>0</v>
      </c>
      <c r="D1305" s="4">
        <v>360600.47</v>
      </c>
      <c r="E1305" s="4">
        <v>0</v>
      </c>
      <c r="F1305" s="4">
        <v>360600.47</v>
      </c>
    </row>
    <row r="1306" spans="1:6" ht="12.75" customHeight="1" x14ac:dyDescent="0.2">
      <c r="A1306" s="3" t="s">
        <v>2576</v>
      </c>
      <c r="B1306" s="3" t="s">
        <v>2577</v>
      </c>
      <c r="C1306" s="4">
        <v>0</v>
      </c>
      <c r="D1306" s="4">
        <v>69923.67</v>
      </c>
      <c r="E1306" s="4">
        <v>0</v>
      </c>
      <c r="F1306" s="4">
        <v>69923.67</v>
      </c>
    </row>
    <row r="1307" spans="1:6" ht="12.75" customHeight="1" x14ac:dyDescent="0.2">
      <c r="A1307" s="3" t="s">
        <v>2578</v>
      </c>
      <c r="B1307" s="3" t="s">
        <v>2579</v>
      </c>
      <c r="C1307" s="4">
        <v>0</v>
      </c>
      <c r="D1307" s="4">
        <v>760605.65</v>
      </c>
      <c r="E1307" s="4">
        <v>17732.740000000002</v>
      </c>
      <c r="F1307" s="4">
        <v>742872.91</v>
      </c>
    </row>
    <row r="1308" spans="1:6" ht="12.75" customHeight="1" x14ac:dyDescent="0.2">
      <c r="A1308" s="3" t="s">
        <v>2580</v>
      </c>
      <c r="B1308" s="3" t="s">
        <v>2581</v>
      </c>
      <c r="C1308" s="4">
        <v>0</v>
      </c>
      <c r="D1308" s="4">
        <v>1838544.14</v>
      </c>
      <c r="E1308" s="4">
        <v>53994.98</v>
      </c>
      <c r="F1308" s="4">
        <v>1784549.16</v>
      </c>
    </row>
    <row r="1309" spans="1:6" ht="12.75" customHeight="1" x14ac:dyDescent="0.2">
      <c r="A1309" s="3" t="s">
        <v>2582</v>
      </c>
      <c r="B1309" s="3" t="s">
        <v>2583</v>
      </c>
      <c r="C1309" s="4">
        <v>0</v>
      </c>
      <c r="D1309" s="4">
        <v>6243.59</v>
      </c>
      <c r="E1309" s="4">
        <v>0</v>
      </c>
      <c r="F1309" s="4">
        <v>6243.59</v>
      </c>
    </row>
    <row r="1310" spans="1:6" ht="12.75" customHeight="1" x14ac:dyDescent="0.2">
      <c r="A1310" s="3" t="s">
        <v>2584</v>
      </c>
      <c r="B1310" s="3" t="s">
        <v>2585</v>
      </c>
      <c r="C1310" s="4">
        <v>0</v>
      </c>
      <c r="D1310" s="4">
        <v>3125.08</v>
      </c>
      <c r="E1310" s="4">
        <v>0</v>
      </c>
      <c r="F1310" s="4">
        <v>3125.08</v>
      </c>
    </row>
    <row r="1311" spans="1:6" ht="12.75" customHeight="1" x14ac:dyDescent="0.2">
      <c r="A1311" s="3" t="s">
        <v>2586</v>
      </c>
      <c r="B1311" s="3" t="s">
        <v>2587</v>
      </c>
      <c r="C1311" s="4">
        <f>SUM(C1312:C1322)</f>
        <v>0</v>
      </c>
      <c r="D1311" s="4">
        <f>SUM(D1312:D1322)</f>
        <v>727711.74</v>
      </c>
      <c r="E1311" s="4">
        <f>SUM(E1312:E1322)</f>
        <v>32664.16</v>
      </c>
      <c r="F1311" s="4">
        <f>SUM(F1312:F1322)</f>
        <v>695047.58</v>
      </c>
    </row>
    <row r="1312" spans="1:6" ht="12.75" customHeight="1" x14ac:dyDescent="0.2">
      <c r="A1312" s="3" t="s">
        <v>2588</v>
      </c>
      <c r="B1312" s="3" t="s">
        <v>2589</v>
      </c>
      <c r="C1312" s="4">
        <v>0</v>
      </c>
      <c r="D1312" s="4">
        <v>27111.93</v>
      </c>
      <c r="E1312" s="4">
        <v>0</v>
      </c>
      <c r="F1312" s="4">
        <v>27111.93</v>
      </c>
    </row>
    <row r="1313" spans="1:6" ht="12.75" customHeight="1" x14ac:dyDescent="0.2">
      <c r="A1313" s="3" t="s">
        <v>2590</v>
      </c>
      <c r="B1313" s="3" t="s">
        <v>2591</v>
      </c>
      <c r="C1313" s="4">
        <v>0</v>
      </c>
      <c r="D1313" s="4">
        <v>238934.99</v>
      </c>
      <c r="E1313" s="4">
        <v>0</v>
      </c>
      <c r="F1313" s="4">
        <v>238934.99</v>
      </c>
    </row>
    <row r="1314" spans="1:6" ht="12.75" customHeight="1" x14ac:dyDescent="0.2">
      <c r="A1314" s="3" t="s">
        <v>2592</v>
      </c>
      <c r="B1314" s="3" t="s">
        <v>2593</v>
      </c>
      <c r="C1314" s="4">
        <v>0</v>
      </c>
      <c r="D1314" s="4">
        <v>6461.17</v>
      </c>
      <c r="E1314" s="4">
        <v>0.36</v>
      </c>
      <c r="F1314" s="4">
        <v>6460.81</v>
      </c>
    </row>
    <row r="1315" spans="1:6" ht="12.75" customHeight="1" x14ac:dyDescent="0.2">
      <c r="A1315" s="3" t="s">
        <v>2594</v>
      </c>
      <c r="B1315" s="3" t="s">
        <v>2595</v>
      </c>
      <c r="C1315" s="4">
        <v>0</v>
      </c>
      <c r="D1315" s="4">
        <v>204738.88</v>
      </c>
      <c r="E1315" s="4">
        <v>0</v>
      </c>
      <c r="F1315" s="4">
        <v>204738.88</v>
      </c>
    </row>
    <row r="1316" spans="1:6" ht="12.75" customHeight="1" x14ac:dyDescent="0.2">
      <c r="A1316" s="3" t="s">
        <v>2596</v>
      </c>
      <c r="B1316" s="3" t="s">
        <v>2597</v>
      </c>
      <c r="C1316" s="4">
        <v>0</v>
      </c>
      <c r="D1316" s="4">
        <v>1070.0999999999999</v>
      </c>
      <c r="E1316" s="4">
        <v>0</v>
      </c>
      <c r="F1316" s="4">
        <v>1070.0999999999999</v>
      </c>
    </row>
    <row r="1317" spans="1:6" ht="12.75" customHeight="1" x14ac:dyDescent="0.2">
      <c r="A1317" s="3" t="s">
        <v>2598</v>
      </c>
      <c r="B1317" s="3" t="s">
        <v>2599</v>
      </c>
      <c r="C1317" s="4">
        <v>0</v>
      </c>
      <c r="D1317" s="4">
        <v>53566.75</v>
      </c>
      <c r="E1317" s="4">
        <v>0</v>
      </c>
      <c r="F1317" s="4">
        <v>53566.75</v>
      </c>
    </row>
    <row r="1318" spans="1:6" ht="12.75" customHeight="1" x14ac:dyDescent="0.2">
      <c r="A1318" s="3" t="s">
        <v>2600</v>
      </c>
      <c r="B1318" s="3" t="s">
        <v>299</v>
      </c>
      <c r="C1318" s="4">
        <v>0</v>
      </c>
      <c r="D1318" s="4">
        <v>74003.11</v>
      </c>
      <c r="E1318" s="4">
        <v>1432.11</v>
      </c>
      <c r="F1318" s="4">
        <v>72571</v>
      </c>
    </row>
    <row r="1319" spans="1:6" ht="12.75" customHeight="1" x14ac:dyDescent="0.2">
      <c r="A1319" s="3" t="s">
        <v>2601</v>
      </c>
      <c r="B1319" s="3" t="s">
        <v>293</v>
      </c>
      <c r="C1319" s="4">
        <v>0</v>
      </c>
      <c r="D1319" s="4">
        <v>74</v>
      </c>
      <c r="E1319" s="4">
        <v>0</v>
      </c>
      <c r="F1319" s="4">
        <v>74</v>
      </c>
    </row>
    <row r="1320" spans="1:6" ht="12.75" customHeight="1" x14ac:dyDescent="0.2">
      <c r="A1320" s="3" t="s">
        <v>2602</v>
      </c>
      <c r="B1320" s="3" t="s">
        <v>295</v>
      </c>
      <c r="C1320" s="4">
        <v>0</v>
      </c>
      <c r="D1320" s="4">
        <v>22535.83</v>
      </c>
      <c r="E1320" s="4">
        <v>506.51</v>
      </c>
      <c r="F1320" s="4">
        <v>22029.32</v>
      </c>
    </row>
    <row r="1321" spans="1:6" ht="12.75" customHeight="1" x14ac:dyDescent="0.2">
      <c r="A1321" s="3" t="s">
        <v>2603</v>
      </c>
      <c r="B1321" s="3" t="s">
        <v>2604</v>
      </c>
      <c r="C1321" s="4">
        <v>0</v>
      </c>
      <c r="D1321" s="4">
        <v>4335.18</v>
      </c>
      <c r="E1321" s="4">
        <v>2725.13</v>
      </c>
      <c r="F1321" s="4">
        <v>1610.05</v>
      </c>
    </row>
    <row r="1322" spans="1:6" ht="12.75" customHeight="1" x14ac:dyDescent="0.2">
      <c r="A1322" s="3" t="s">
        <v>2605</v>
      </c>
      <c r="B1322" s="3" t="s">
        <v>303</v>
      </c>
      <c r="C1322" s="4">
        <v>0</v>
      </c>
      <c r="D1322" s="4">
        <v>94879.8</v>
      </c>
      <c r="E1322" s="4">
        <v>28000.05</v>
      </c>
      <c r="F1322" s="4">
        <v>66879.75</v>
      </c>
    </row>
    <row r="1323" spans="1:6" ht="12.75" customHeight="1" x14ac:dyDescent="0.2">
      <c r="A1323" s="3" t="s">
        <v>2606</v>
      </c>
      <c r="B1323" s="3" t="s">
        <v>2607</v>
      </c>
      <c r="C1323" s="4">
        <f>SUM(C1324:C1326)</f>
        <v>0</v>
      </c>
      <c r="D1323" s="4">
        <f>SUM(D1324:D1326)</f>
        <v>239751.31</v>
      </c>
      <c r="E1323" s="4">
        <f>SUM(E1324:E1326)</f>
        <v>9519.19</v>
      </c>
      <c r="F1323" s="4">
        <f>SUM(F1324:F1326)</f>
        <v>230232.12</v>
      </c>
    </row>
    <row r="1324" spans="1:6" ht="12.75" customHeight="1" x14ac:dyDescent="0.2">
      <c r="A1324" s="3" t="s">
        <v>2608</v>
      </c>
      <c r="B1324" s="3" t="s">
        <v>2609</v>
      </c>
      <c r="C1324" s="4">
        <v>0</v>
      </c>
      <c r="D1324" s="4">
        <v>448.04</v>
      </c>
      <c r="E1324" s="4">
        <v>0</v>
      </c>
      <c r="F1324" s="4">
        <v>448.04</v>
      </c>
    </row>
    <row r="1325" spans="1:6" ht="12.75" customHeight="1" x14ac:dyDescent="0.2">
      <c r="A1325" s="3" t="s">
        <v>2610</v>
      </c>
      <c r="B1325" s="3" t="s">
        <v>2611</v>
      </c>
      <c r="C1325" s="4">
        <v>0</v>
      </c>
      <c r="D1325" s="4">
        <v>4749.83</v>
      </c>
      <c r="E1325" s="4">
        <v>0</v>
      </c>
      <c r="F1325" s="4">
        <v>4749.83</v>
      </c>
    </row>
    <row r="1326" spans="1:6" ht="12.75" customHeight="1" x14ac:dyDescent="0.2">
      <c r="A1326" s="3" t="s">
        <v>2612</v>
      </c>
      <c r="B1326" s="3" t="s">
        <v>2613</v>
      </c>
      <c r="C1326" s="4">
        <v>0</v>
      </c>
      <c r="D1326" s="4">
        <v>234553.44</v>
      </c>
      <c r="E1326" s="4">
        <v>9519.19</v>
      </c>
      <c r="F1326" s="4">
        <v>225034.25</v>
      </c>
    </row>
    <row r="1327" spans="1:6" ht="12.75" customHeight="1" x14ac:dyDescent="0.2">
      <c r="A1327" s="3" t="s">
        <v>2614</v>
      </c>
      <c r="B1327" s="3" t="s">
        <v>2615</v>
      </c>
      <c r="C1327" s="4">
        <f>SUM(C1328:C1366)</f>
        <v>0</v>
      </c>
      <c r="D1327" s="4">
        <f>SUM(D1328:D1366)</f>
        <v>7281348.0499999998</v>
      </c>
      <c r="E1327" s="4">
        <f>SUM(E1328:E1366)</f>
        <v>47414.27</v>
      </c>
      <c r="F1327" s="4">
        <f>SUM(F1328:F1366)</f>
        <v>7233933.7800000012</v>
      </c>
    </row>
    <row r="1328" spans="1:6" ht="12.75" customHeight="1" x14ac:dyDescent="0.2">
      <c r="A1328" s="3" t="s">
        <v>2616</v>
      </c>
      <c r="B1328" s="3" t="s">
        <v>2617</v>
      </c>
      <c r="C1328" s="4">
        <v>0</v>
      </c>
      <c r="D1328" s="4">
        <v>926121.62</v>
      </c>
      <c r="E1328" s="4">
        <v>0</v>
      </c>
      <c r="F1328" s="4">
        <v>926121.62</v>
      </c>
    </row>
    <row r="1329" spans="1:6" ht="12.75" customHeight="1" x14ac:dyDescent="0.2">
      <c r="A1329" s="3" t="s">
        <v>2618</v>
      </c>
      <c r="B1329" s="3" t="s">
        <v>2120</v>
      </c>
      <c r="C1329" s="4">
        <v>0</v>
      </c>
      <c r="D1329" s="4">
        <v>465067.44</v>
      </c>
      <c r="E1329" s="4">
        <v>0</v>
      </c>
      <c r="F1329" s="4">
        <v>465067.44</v>
      </c>
    </row>
    <row r="1330" spans="1:6" ht="12.75" customHeight="1" x14ac:dyDescent="0.2">
      <c r="A1330" s="3" t="s">
        <v>2619</v>
      </c>
      <c r="B1330" s="3" t="s">
        <v>2122</v>
      </c>
      <c r="C1330" s="4">
        <v>0</v>
      </c>
      <c r="D1330" s="4">
        <v>161347.89000000001</v>
      </c>
      <c r="E1330" s="4">
        <v>0</v>
      </c>
      <c r="F1330" s="4">
        <v>161347.89000000001</v>
      </c>
    </row>
    <row r="1331" spans="1:6" ht="12.75" customHeight="1" x14ac:dyDescent="0.2">
      <c r="A1331" s="3" t="s">
        <v>2620</v>
      </c>
      <c r="B1331" s="3" t="s">
        <v>2621</v>
      </c>
      <c r="C1331" s="4">
        <v>0</v>
      </c>
      <c r="D1331" s="4">
        <v>183662.78</v>
      </c>
      <c r="E1331" s="4">
        <v>0</v>
      </c>
      <c r="F1331" s="4">
        <v>183662.78</v>
      </c>
    </row>
    <row r="1332" spans="1:6" ht="12.75" customHeight="1" x14ac:dyDescent="0.2">
      <c r="A1332" s="3" t="s">
        <v>2622</v>
      </c>
      <c r="B1332" s="3" t="s">
        <v>2623</v>
      </c>
      <c r="C1332" s="4">
        <v>0</v>
      </c>
      <c r="D1332" s="4">
        <v>190575.88</v>
      </c>
      <c r="E1332" s="4">
        <v>0</v>
      </c>
      <c r="F1332" s="4">
        <v>190575.88</v>
      </c>
    </row>
    <row r="1333" spans="1:6" ht="12.75" customHeight="1" x14ac:dyDescent="0.2">
      <c r="A1333" s="3" t="s">
        <v>2624</v>
      </c>
      <c r="B1333" s="3" t="s">
        <v>2625</v>
      </c>
      <c r="C1333" s="4">
        <v>0</v>
      </c>
      <c r="D1333" s="4">
        <v>273311.88</v>
      </c>
      <c r="E1333" s="4">
        <v>0</v>
      </c>
      <c r="F1333" s="4">
        <v>273311.88</v>
      </c>
    </row>
    <row r="1334" spans="1:6" ht="12.75" customHeight="1" x14ac:dyDescent="0.2">
      <c r="A1334" s="3" t="s">
        <v>2626</v>
      </c>
      <c r="B1334" s="3" t="s">
        <v>2627</v>
      </c>
      <c r="C1334" s="4">
        <v>0</v>
      </c>
      <c r="D1334" s="4">
        <v>5731.15</v>
      </c>
      <c r="E1334" s="4">
        <v>0</v>
      </c>
      <c r="F1334" s="4">
        <v>5731.15</v>
      </c>
    </row>
    <row r="1335" spans="1:6" ht="12.75" customHeight="1" x14ac:dyDescent="0.2">
      <c r="A1335" s="3" t="s">
        <v>2628</v>
      </c>
      <c r="B1335" s="3" t="s">
        <v>2629</v>
      </c>
      <c r="C1335" s="4">
        <v>0</v>
      </c>
      <c r="D1335" s="4">
        <v>10323.9</v>
      </c>
      <c r="E1335" s="4">
        <v>0</v>
      </c>
      <c r="F1335" s="4">
        <v>10323.9</v>
      </c>
    </row>
    <row r="1336" spans="1:6" ht="12.75" customHeight="1" x14ac:dyDescent="0.2">
      <c r="A1336" s="3" t="s">
        <v>2630</v>
      </c>
      <c r="B1336" s="3" t="s">
        <v>2631</v>
      </c>
      <c r="C1336" s="4">
        <v>0</v>
      </c>
      <c r="D1336" s="4">
        <v>1132.8</v>
      </c>
      <c r="E1336" s="4">
        <v>113.88</v>
      </c>
      <c r="F1336" s="4">
        <v>1018.92</v>
      </c>
    </row>
    <row r="1337" spans="1:6" ht="12.75" customHeight="1" x14ac:dyDescent="0.2">
      <c r="A1337" s="3" t="s">
        <v>2632</v>
      </c>
      <c r="B1337" s="3" t="s">
        <v>2633</v>
      </c>
      <c r="C1337" s="4">
        <v>0</v>
      </c>
      <c r="D1337" s="4">
        <v>3625.32</v>
      </c>
      <c r="E1337" s="4">
        <v>0</v>
      </c>
      <c r="F1337" s="4">
        <v>3625.32</v>
      </c>
    </row>
    <row r="1338" spans="1:6" ht="12.75" customHeight="1" x14ac:dyDescent="0.2">
      <c r="A1338" s="3" t="s">
        <v>2634</v>
      </c>
      <c r="B1338" s="3" t="s">
        <v>2635</v>
      </c>
      <c r="C1338" s="4">
        <v>0</v>
      </c>
      <c r="D1338" s="4">
        <v>308822.96000000002</v>
      </c>
      <c r="E1338" s="4">
        <v>800</v>
      </c>
      <c r="F1338" s="4">
        <v>308022.96000000002</v>
      </c>
    </row>
    <row r="1339" spans="1:6" ht="12.75" customHeight="1" x14ac:dyDescent="0.2">
      <c r="A1339" s="3" t="s">
        <v>2636</v>
      </c>
      <c r="B1339" s="3" t="s">
        <v>2637</v>
      </c>
      <c r="C1339" s="4">
        <v>0</v>
      </c>
      <c r="D1339" s="4">
        <v>4387.41</v>
      </c>
      <c r="E1339" s="4">
        <v>0</v>
      </c>
      <c r="F1339" s="4">
        <v>4387.41</v>
      </c>
    </row>
    <row r="1340" spans="1:6" ht="12.75" customHeight="1" x14ac:dyDescent="0.2">
      <c r="A1340" s="3" t="s">
        <v>2638</v>
      </c>
      <c r="B1340" s="3" t="s">
        <v>2639</v>
      </c>
      <c r="C1340" s="4">
        <v>0</v>
      </c>
      <c r="D1340" s="4">
        <v>5400.49</v>
      </c>
      <c r="E1340" s="4">
        <v>0</v>
      </c>
      <c r="F1340" s="4">
        <v>5400.49</v>
      </c>
    </row>
    <row r="1341" spans="1:6" ht="12.75" customHeight="1" x14ac:dyDescent="0.2">
      <c r="A1341" s="3" t="s">
        <v>2640</v>
      </c>
      <c r="B1341" s="3" t="s">
        <v>2641</v>
      </c>
      <c r="C1341" s="4">
        <v>0</v>
      </c>
      <c r="D1341" s="4">
        <v>1381.93</v>
      </c>
      <c r="E1341" s="4">
        <v>0</v>
      </c>
      <c r="F1341" s="4">
        <v>1381.93</v>
      </c>
    </row>
    <row r="1342" spans="1:6" ht="12.75" customHeight="1" x14ac:dyDescent="0.2">
      <c r="A1342" s="3" t="s">
        <v>2642</v>
      </c>
      <c r="B1342" s="3" t="s">
        <v>2643</v>
      </c>
      <c r="C1342" s="4">
        <v>0</v>
      </c>
      <c r="D1342" s="4">
        <v>13170.84</v>
      </c>
      <c r="E1342" s="4">
        <v>0</v>
      </c>
      <c r="F1342" s="4">
        <v>13170.84</v>
      </c>
    </row>
    <row r="1343" spans="1:6" ht="12.75" customHeight="1" x14ac:dyDescent="0.2">
      <c r="A1343" s="3" t="s">
        <v>2644</v>
      </c>
      <c r="B1343" s="3" t="s">
        <v>2645</v>
      </c>
      <c r="C1343" s="4">
        <v>0</v>
      </c>
      <c r="D1343" s="4">
        <v>315298</v>
      </c>
      <c r="E1343" s="4">
        <v>0</v>
      </c>
      <c r="F1343" s="4">
        <v>315298</v>
      </c>
    </row>
    <row r="1344" spans="1:6" ht="12.75" customHeight="1" x14ac:dyDescent="0.2">
      <c r="A1344" s="3" t="s">
        <v>2646</v>
      </c>
      <c r="B1344" s="3" t="s">
        <v>2647</v>
      </c>
      <c r="C1344" s="4">
        <v>0</v>
      </c>
      <c r="D1344" s="4">
        <v>130577</v>
      </c>
      <c r="E1344" s="4">
        <v>0</v>
      </c>
      <c r="F1344" s="4">
        <v>130577</v>
      </c>
    </row>
    <row r="1345" spans="1:6" ht="12.75" customHeight="1" x14ac:dyDescent="0.2">
      <c r="A1345" s="3" t="s">
        <v>2648</v>
      </c>
      <c r="B1345" s="3" t="s">
        <v>2649</v>
      </c>
      <c r="C1345" s="4">
        <v>0</v>
      </c>
      <c r="D1345" s="4">
        <v>159018.26</v>
      </c>
      <c r="E1345" s="4">
        <v>45450</v>
      </c>
      <c r="F1345" s="4">
        <v>113568.26</v>
      </c>
    </row>
    <row r="1346" spans="1:6" ht="12.75" customHeight="1" x14ac:dyDescent="0.2">
      <c r="A1346" s="3" t="s">
        <v>2650</v>
      </c>
      <c r="B1346" s="3" t="s">
        <v>2651</v>
      </c>
      <c r="C1346" s="4">
        <v>0</v>
      </c>
      <c r="D1346" s="4">
        <v>587661.85</v>
      </c>
      <c r="E1346" s="4">
        <v>0</v>
      </c>
      <c r="F1346" s="4">
        <v>587661.85</v>
      </c>
    </row>
    <row r="1347" spans="1:6" ht="12.75" customHeight="1" x14ac:dyDescent="0.2">
      <c r="A1347" s="3" t="s">
        <v>2652</v>
      </c>
      <c r="B1347" s="3" t="s">
        <v>2653</v>
      </c>
      <c r="C1347" s="4">
        <v>0</v>
      </c>
      <c r="D1347" s="4">
        <v>501709.92</v>
      </c>
      <c r="E1347" s="4">
        <v>0</v>
      </c>
      <c r="F1347" s="4">
        <v>501709.92</v>
      </c>
    </row>
    <row r="1348" spans="1:6" ht="12.75" customHeight="1" x14ac:dyDescent="0.2">
      <c r="A1348" s="3" t="s">
        <v>2654</v>
      </c>
      <c r="B1348" s="3" t="s">
        <v>2655</v>
      </c>
      <c r="C1348" s="4">
        <v>0</v>
      </c>
      <c r="D1348" s="4">
        <v>54671.26</v>
      </c>
      <c r="E1348" s="4">
        <v>0</v>
      </c>
      <c r="F1348" s="4">
        <v>54671.26</v>
      </c>
    </row>
    <row r="1349" spans="1:6" ht="12.75" customHeight="1" x14ac:dyDescent="0.2">
      <c r="A1349" s="3" t="s">
        <v>2656</v>
      </c>
      <c r="B1349" s="3" t="s">
        <v>2657</v>
      </c>
      <c r="C1349" s="4">
        <v>0</v>
      </c>
      <c r="D1349" s="4">
        <v>98316.11</v>
      </c>
      <c r="E1349" s="4">
        <v>0</v>
      </c>
      <c r="F1349" s="4">
        <v>98316.11</v>
      </c>
    </row>
    <row r="1350" spans="1:6" ht="12.75" customHeight="1" x14ac:dyDescent="0.2">
      <c r="A1350" s="3" t="s">
        <v>2658</v>
      </c>
      <c r="B1350" s="3" t="s">
        <v>2142</v>
      </c>
      <c r="C1350" s="4">
        <v>0</v>
      </c>
      <c r="D1350" s="4">
        <v>68636.52</v>
      </c>
      <c r="E1350" s="4">
        <v>864.32</v>
      </c>
      <c r="F1350" s="4">
        <v>67772.2</v>
      </c>
    </row>
    <row r="1351" spans="1:6" ht="12.75" customHeight="1" x14ac:dyDescent="0.2">
      <c r="A1351" s="3" t="s">
        <v>2659</v>
      </c>
      <c r="B1351" s="3" t="s">
        <v>2660</v>
      </c>
      <c r="C1351" s="4">
        <v>0</v>
      </c>
      <c r="D1351" s="4">
        <v>422242</v>
      </c>
      <c r="E1351" s="4">
        <v>0</v>
      </c>
      <c r="F1351" s="4">
        <v>422242</v>
      </c>
    </row>
    <row r="1352" spans="1:6" ht="12.75" customHeight="1" x14ac:dyDescent="0.2">
      <c r="A1352" s="3" t="s">
        <v>2661</v>
      </c>
      <c r="B1352" s="3" t="s">
        <v>2662</v>
      </c>
      <c r="C1352" s="4">
        <v>0</v>
      </c>
      <c r="D1352" s="4">
        <v>412724.58</v>
      </c>
      <c r="E1352" s="4">
        <v>0.04</v>
      </c>
      <c r="F1352" s="4">
        <v>412724.54</v>
      </c>
    </row>
    <row r="1353" spans="1:6" ht="12.75" customHeight="1" x14ac:dyDescent="0.2">
      <c r="A1353" s="3" t="s">
        <v>2663</v>
      </c>
      <c r="B1353" s="3" t="s">
        <v>2664</v>
      </c>
      <c r="C1353" s="4">
        <v>0</v>
      </c>
      <c r="D1353" s="4">
        <v>622050.07999999996</v>
      </c>
      <c r="E1353" s="4">
        <v>0</v>
      </c>
      <c r="F1353" s="4">
        <v>622050.07999999996</v>
      </c>
    </row>
    <row r="1354" spans="1:6" ht="12.75" customHeight="1" x14ac:dyDescent="0.2">
      <c r="A1354" s="3" t="s">
        <v>2665</v>
      </c>
      <c r="B1354" s="3" t="s">
        <v>2666</v>
      </c>
      <c r="C1354" s="4">
        <v>0</v>
      </c>
      <c r="D1354" s="4">
        <v>155039.09</v>
      </c>
      <c r="E1354" s="4">
        <v>0</v>
      </c>
      <c r="F1354" s="4">
        <v>155039.09</v>
      </c>
    </row>
    <row r="1355" spans="1:6" ht="12.75" customHeight="1" x14ac:dyDescent="0.2">
      <c r="A1355" s="3" t="s">
        <v>2667</v>
      </c>
      <c r="B1355" s="3" t="s">
        <v>2668</v>
      </c>
      <c r="C1355" s="4">
        <v>0</v>
      </c>
      <c r="D1355" s="4">
        <v>55710.98</v>
      </c>
      <c r="E1355" s="4">
        <v>0</v>
      </c>
      <c r="F1355" s="4">
        <v>55710.98</v>
      </c>
    </row>
    <row r="1356" spans="1:6" ht="12.75" customHeight="1" x14ac:dyDescent="0.2">
      <c r="A1356" s="3" t="s">
        <v>2669</v>
      </c>
      <c r="B1356" s="3" t="s">
        <v>2670</v>
      </c>
      <c r="C1356" s="4">
        <v>0</v>
      </c>
      <c r="D1356" s="4">
        <v>97680</v>
      </c>
      <c r="E1356" s="4">
        <v>0</v>
      </c>
      <c r="F1356" s="4">
        <v>97680</v>
      </c>
    </row>
    <row r="1357" spans="1:6" ht="12.75" customHeight="1" x14ac:dyDescent="0.2">
      <c r="A1357" s="3" t="s">
        <v>2671</v>
      </c>
      <c r="B1357" s="3" t="s">
        <v>2672</v>
      </c>
      <c r="C1357" s="4">
        <v>0</v>
      </c>
      <c r="D1357" s="4">
        <v>14210</v>
      </c>
      <c r="E1357" s="4">
        <v>0</v>
      </c>
      <c r="F1357" s="4">
        <v>14210</v>
      </c>
    </row>
    <row r="1358" spans="1:6" ht="12.75" customHeight="1" x14ac:dyDescent="0.2">
      <c r="A1358" s="3" t="s">
        <v>2673</v>
      </c>
      <c r="B1358" s="3" t="s">
        <v>2674</v>
      </c>
      <c r="C1358" s="4">
        <v>0</v>
      </c>
      <c r="D1358" s="4">
        <v>33434.519999999997</v>
      </c>
      <c r="E1358" s="4">
        <v>186.03</v>
      </c>
      <c r="F1358" s="4">
        <v>33248.49</v>
      </c>
    </row>
    <row r="1359" spans="1:6" ht="12.75" customHeight="1" x14ac:dyDescent="0.2">
      <c r="A1359" s="3" t="s">
        <v>2675</v>
      </c>
      <c r="B1359" s="3" t="s">
        <v>2676</v>
      </c>
      <c r="C1359" s="4">
        <v>0</v>
      </c>
      <c r="D1359" s="4">
        <v>14210</v>
      </c>
      <c r="E1359" s="4">
        <v>0</v>
      </c>
      <c r="F1359" s="4">
        <v>14210</v>
      </c>
    </row>
    <row r="1360" spans="1:6" ht="12.75" customHeight="1" x14ac:dyDescent="0.2">
      <c r="A1360" s="3" t="s">
        <v>2677</v>
      </c>
      <c r="B1360" s="3" t="s">
        <v>2678</v>
      </c>
      <c r="C1360" s="4">
        <v>0</v>
      </c>
      <c r="D1360" s="4">
        <v>28420</v>
      </c>
      <c r="E1360" s="4">
        <v>0</v>
      </c>
      <c r="F1360" s="4">
        <v>28420</v>
      </c>
    </row>
    <row r="1361" spans="1:6" ht="12.75" customHeight="1" x14ac:dyDescent="0.2">
      <c r="A1361" s="3" t="s">
        <v>2679</v>
      </c>
      <c r="B1361" s="3" t="s">
        <v>2680</v>
      </c>
      <c r="C1361" s="4">
        <v>0</v>
      </c>
      <c r="D1361" s="4">
        <v>20387.169999999998</v>
      </c>
      <c r="E1361" s="4">
        <v>0</v>
      </c>
      <c r="F1361" s="4">
        <v>20387.169999999998</v>
      </c>
    </row>
    <row r="1362" spans="1:6" ht="12.75" customHeight="1" x14ac:dyDescent="0.2">
      <c r="A1362" s="3" t="s">
        <v>2681</v>
      </c>
      <c r="B1362" s="3" t="s">
        <v>2682</v>
      </c>
      <c r="C1362" s="4">
        <v>0</v>
      </c>
      <c r="D1362" s="4">
        <v>421024.71</v>
      </c>
      <c r="E1362" s="4">
        <v>0</v>
      </c>
      <c r="F1362" s="4">
        <v>421024.71</v>
      </c>
    </row>
    <row r="1363" spans="1:6" ht="12.75" customHeight="1" x14ac:dyDescent="0.2">
      <c r="A1363" s="3" t="s">
        <v>2683</v>
      </c>
      <c r="B1363" s="3" t="s">
        <v>2684</v>
      </c>
      <c r="C1363" s="4">
        <v>0</v>
      </c>
      <c r="D1363" s="4">
        <v>484158.43</v>
      </c>
      <c r="E1363" s="4">
        <v>0</v>
      </c>
      <c r="F1363" s="4">
        <v>484158.43</v>
      </c>
    </row>
    <row r="1364" spans="1:6" ht="12.75" customHeight="1" x14ac:dyDescent="0.2">
      <c r="A1364" s="3" t="s">
        <v>2685</v>
      </c>
      <c r="B1364" s="3" t="s">
        <v>2686</v>
      </c>
      <c r="C1364" s="4">
        <v>0</v>
      </c>
      <c r="D1364" s="4">
        <v>14210</v>
      </c>
      <c r="E1364" s="4">
        <v>0</v>
      </c>
      <c r="F1364" s="4">
        <v>14210</v>
      </c>
    </row>
    <row r="1365" spans="1:6" ht="12.75" customHeight="1" x14ac:dyDescent="0.2">
      <c r="A1365" s="3" t="s">
        <v>2687</v>
      </c>
      <c r="B1365" s="3" t="s">
        <v>2688</v>
      </c>
      <c r="C1365" s="4">
        <v>0</v>
      </c>
      <c r="D1365" s="4">
        <v>12000</v>
      </c>
      <c r="E1365" s="4">
        <v>0</v>
      </c>
      <c r="F1365" s="4">
        <v>12000</v>
      </c>
    </row>
    <row r="1366" spans="1:6" ht="12.75" customHeight="1" x14ac:dyDescent="0.2">
      <c r="A1366" s="3" t="s">
        <v>2689</v>
      </c>
      <c r="B1366" s="3" t="s">
        <v>2690</v>
      </c>
      <c r="C1366" s="4">
        <v>0</v>
      </c>
      <c r="D1366" s="4">
        <v>3893.28</v>
      </c>
      <c r="E1366" s="4">
        <v>0</v>
      </c>
      <c r="F1366" s="4">
        <v>3893.28</v>
      </c>
    </row>
    <row r="1367" spans="1:6" ht="12.75" customHeight="1" x14ac:dyDescent="0.2">
      <c r="A1367" s="3" t="s">
        <v>2691</v>
      </c>
      <c r="B1367" s="3" t="s">
        <v>2371</v>
      </c>
      <c r="C1367" s="4">
        <f>SUM(C1368:C1368)</f>
        <v>0</v>
      </c>
      <c r="D1367" s="4">
        <f>SUM(D1368:D1368)</f>
        <v>650078.76</v>
      </c>
      <c r="E1367" s="4">
        <f>SUM(E1368:E1368)</f>
        <v>0</v>
      </c>
      <c r="F1367" s="4">
        <f>SUM(F1368:F1368)</f>
        <v>650078.76</v>
      </c>
    </row>
    <row r="1368" spans="1:6" ht="12.75" customHeight="1" x14ac:dyDescent="0.2">
      <c r="A1368" s="3" t="s">
        <v>2692</v>
      </c>
      <c r="B1368" s="3" t="s">
        <v>2371</v>
      </c>
      <c r="C1368" s="4">
        <v>0</v>
      </c>
      <c r="D1368" s="4">
        <v>650078.76</v>
      </c>
      <c r="E1368" s="4">
        <v>0</v>
      </c>
      <c r="F1368" s="4">
        <v>650078.76</v>
      </c>
    </row>
    <row r="1369" spans="1:6" ht="12.75" customHeight="1" x14ac:dyDescent="0.2">
      <c r="A1369" s="3" t="s">
        <v>2693</v>
      </c>
      <c r="B1369" s="3" t="s">
        <v>2694</v>
      </c>
      <c r="C1369" s="4">
        <f>C1370+C1373</f>
        <v>0</v>
      </c>
      <c r="D1369" s="4">
        <f>D1370+D1373</f>
        <v>2861464.38</v>
      </c>
      <c r="E1369" s="4">
        <f>E1370+E1373</f>
        <v>845735.47</v>
      </c>
      <c r="F1369" s="4">
        <f>F1370+F1373</f>
        <v>2015728.9100000001</v>
      </c>
    </row>
    <row r="1370" spans="1:6" ht="12.75" customHeight="1" x14ac:dyDescent="0.2">
      <c r="A1370" s="3" t="s">
        <v>2695</v>
      </c>
      <c r="B1370" s="3" t="s">
        <v>2696</v>
      </c>
      <c r="C1370" s="4">
        <f>SUM(C1371:C1372)</f>
        <v>0</v>
      </c>
      <c r="D1370" s="4">
        <f>SUM(D1371:D1372)</f>
        <v>906164.4</v>
      </c>
      <c r="E1370" s="4">
        <f>SUM(E1371:E1372)</f>
        <v>283816</v>
      </c>
      <c r="F1370" s="4">
        <f>SUM(F1371:F1372)</f>
        <v>622348.4</v>
      </c>
    </row>
    <row r="1371" spans="1:6" ht="12.75" customHeight="1" x14ac:dyDescent="0.2">
      <c r="A1371" s="3" t="s">
        <v>2697</v>
      </c>
      <c r="B1371" s="3" t="s">
        <v>2698</v>
      </c>
      <c r="C1371" s="4">
        <v>0</v>
      </c>
      <c r="D1371" s="4">
        <v>806099.48</v>
      </c>
      <c r="E1371" s="4">
        <v>2208</v>
      </c>
      <c r="F1371" s="4">
        <v>803891.48</v>
      </c>
    </row>
    <row r="1372" spans="1:6" ht="12.75" customHeight="1" x14ac:dyDescent="0.2">
      <c r="A1372" s="3" t="s">
        <v>2699</v>
      </c>
      <c r="B1372" s="3" t="s">
        <v>2700</v>
      </c>
      <c r="C1372" s="4">
        <v>0</v>
      </c>
      <c r="D1372" s="4">
        <v>100064.92</v>
      </c>
      <c r="E1372" s="4">
        <v>281608</v>
      </c>
      <c r="F1372" s="4">
        <v>-181543.08</v>
      </c>
    </row>
    <row r="1373" spans="1:6" ht="12.75" customHeight="1" x14ac:dyDescent="0.2">
      <c r="A1373" s="3" t="s">
        <v>2701</v>
      </c>
      <c r="B1373" s="3" t="s">
        <v>2702</v>
      </c>
      <c r="C1373" s="4">
        <f>SUM(C1374:C1374)</f>
        <v>0</v>
      </c>
      <c r="D1373" s="4">
        <f>SUM(D1374:D1374)</f>
        <v>1955299.98</v>
      </c>
      <c r="E1373" s="4">
        <f>SUM(E1374:E1374)</f>
        <v>561919.47</v>
      </c>
      <c r="F1373" s="4">
        <f>SUM(F1374:F1374)</f>
        <v>1393380.51</v>
      </c>
    </row>
    <row r="1374" spans="1:6" ht="12.75" customHeight="1" x14ac:dyDescent="0.2">
      <c r="A1374" s="3" t="s">
        <v>2703</v>
      </c>
      <c r="B1374" s="3" t="s">
        <v>2704</v>
      </c>
      <c r="C1374" s="4">
        <v>0</v>
      </c>
      <c r="D1374" s="4">
        <v>1955299.98</v>
      </c>
      <c r="E1374" s="4">
        <v>561919.47</v>
      </c>
      <c r="F1374" s="4">
        <v>1393380.51</v>
      </c>
    </row>
    <row r="1375" spans="1:6" ht="12.75" customHeight="1" x14ac:dyDescent="0.2">
      <c r="A1375" s="3" t="s">
        <v>2705</v>
      </c>
      <c r="B1375" s="3" t="s">
        <v>2706</v>
      </c>
      <c r="C1375" s="4">
        <f t="shared" ref="C1375:F1376" si="3">C1376</f>
        <v>0</v>
      </c>
      <c r="D1375" s="4">
        <f t="shared" si="3"/>
        <v>617751.52</v>
      </c>
      <c r="E1375" s="4">
        <f t="shared" si="3"/>
        <v>342773.88</v>
      </c>
      <c r="F1375" s="4">
        <f t="shared" si="3"/>
        <v>274977.64</v>
      </c>
    </row>
    <row r="1376" spans="1:6" ht="12.75" customHeight="1" x14ac:dyDescent="0.2">
      <c r="A1376" s="3" t="s">
        <v>2707</v>
      </c>
      <c r="B1376" s="3" t="s">
        <v>2706</v>
      </c>
      <c r="C1376" s="4">
        <f t="shared" si="3"/>
        <v>0</v>
      </c>
      <c r="D1376" s="4">
        <f t="shared" si="3"/>
        <v>617751.52</v>
      </c>
      <c r="E1376" s="4">
        <f t="shared" si="3"/>
        <v>342773.88</v>
      </c>
      <c r="F1376" s="4">
        <f t="shared" si="3"/>
        <v>274977.64</v>
      </c>
    </row>
    <row r="1377" spans="1:6" ht="12.75" customHeight="1" x14ac:dyDescent="0.2">
      <c r="A1377" s="3" t="s">
        <v>2708</v>
      </c>
      <c r="B1377" s="3" t="s">
        <v>2706</v>
      </c>
      <c r="C1377" s="4">
        <f>SUM(C1378:C1381)</f>
        <v>0</v>
      </c>
      <c r="D1377" s="4">
        <f>SUM(D1378:D1381)</f>
        <v>617751.52</v>
      </c>
      <c r="E1377" s="4">
        <f>SUM(E1378:E1381)</f>
        <v>342773.88</v>
      </c>
      <c r="F1377" s="4">
        <f>SUM(F1378:F1381)</f>
        <v>274977.64</v>
      </c>
    </row>
    <row r="1378" spans="1:6" ht="12.75" customHeight="1" x14ac:dyDescent="0.2">
      <c r="A1378" s="3" t="s">
        <v>2709</v>
      </c>
      <c r="B1378" s="3" t="s">
        <v>2710</v>
      </c>
      <c r="C1378" s="4">
        <v>0</v>
      </c>
      <c r="D1378" s="4">
        <v>138122.76</v>
      </c>
      <c r="E1378" s="4">
        <v>3751.66</v>
      </c>
      <c r="F1378" s="4">
        <v>134371.1</v>
      </c>
    </row>
    <row r="1379" spans="1:6" ht="12.75" customHeight="1" x14ac:dyDescent="0.2">
      <c r="A1379" s="3" t="s">
        <v>2711</v>
      </c>
      <c r="B1379" s="3" t="s">
        <v>2712</v>
      </c>
      <c r="C1379" s="4">
        <v>0</v>
      </c>
      <c r="D1379" s="4">
        <v>133245.75</v>
      </c>
      <c r="E1379" s="4">
        <v>2652.78</v>
      </c>
      <c r="F1379" s="4">
        <v>130592.97</v>
      </c>
    </row>
    <row r="1380" spans="1:6" ht="12.75" customHeight="1" x14ac:dyDescent="0.2">
      <c r="A1380" s="3" t="s">
        <v>2713</v>
      </c>
      <c r="B1380" s="3" t="s">
        <v>2714</v>
      </c>
      <c r="C1380" s="4">
        <v>0</v>
      </c>
      <c r="D1380" s="4">
        <v>7036.61</v>
      </c>
      <c r="E1380" s="4">
        <v>0.74</v>
      </c>
      <c r="F1380" s="4">
        <v>7035.87</v>
      </c>
    </row>
    <row r="1381" spans="1:6" ht="12.75" customHeight="1" x14ac:dyDescent="0.2">
      <c r="A1381" s="3" t="s">
        <v>2715</v>
      </c>
      <c r="B1381" s="3" t="s">
        <v>2716</v>
      </c>
      <c r="C1381" s="4">
        <v>0</v>
      </c>
      <c r="D1381" s="4">
        <v>339346.4</v>
      </c>
      <c r="E1381" s="4">
        <v>336368.7</v>
      </c>
      <c r="F1381" s="4">
        <v>2977.7</v>
      </c>
    </row>
    <row r="1383" spans="1:6" ht="12.75" customHeight="1" x14ac:dyDescent="0.2">
      <c r="B1383" s="1"/>
      <c r="C1383" s="1" t="s">
        <v>2</v>
      </c>
      <c r="D1383" s="1" t="s">
        <v>3</v>
      </c>
      <c r="E1383" s="1" t="s">
        <v>4</v>
      </c>
      <c r="F1383" s="1" t="s">
        <v>5</v>
      </c>
    </row>
    <row r="1384" spans="1:6" ht="12.75" customHeight="1" x14ac:dyDescent="0.2">
      <c r="B1384" s="6" t="s">
        <v>7</v>
      </c>
      <c r="C1384" s="4">
        <f>Balancete!C2</f>
        <v>51749671.170000002</v>
      </c>
      <c r="D1384" s="4">
        <f>Balancete!D2</f>
        <v>888612079.60000002</v>
      </c>
      <c r="E1384" s="4">
        <f>Balancete!E2</f>
        <v>886717878.07000017</v>
      </c>
      <c r="F1384" s="4">
        <f>Balancete!F2</f>
        <v>53643872.700000003</v>
      </c>
    </row>
    <row r="1385" spans="1:6" ht="12.75" customHeight="1" x14ac:dyDescent="0.2">
      <c r="B1385" s="6" t="s">
        <v>391</v>
      </c>
      <c r="C1385" s="4">
        <f>Balancete!C195</f>
        <v>51749671.170000002</v>
      </c>
      <c r="D1385" s="4">
        <f>Balancete!D195</f>
        <v>323798508.67000002</v>
      </c>
      <c r="E1385" s="4">
        <f>Balancete!E195</f>
        <v>325433038.67999995</v>
      </c>
      <c r="F1385" s="4">
        <f>Balancete!F195</f>
        <v>53384201.179999992</v>
      </c>
    </row>
    <row r="1386" spans="1:6" ht="12.75" customHeight="1" x14ac:dyDescent="0.2">
      <c r="B1386" s="6" t="s">
        <v>2266</v>
      </c>
      <c r="C1386" s="4">
        <f>Balancete!C1139</f>
        <v>0</v>
      </c>
      <c r="D1386" s="4">
        <f>Balancete!D1139</f>
        <v>2957308.67</v>
      </c>
      <c r="E1386" s="4">
        <f>Balancete!E1139</f>
        <v>156655077.95000008</v>
      </c>
      <c r="F1386" s="4">
        <f>Balancete!F1139</f>
        <v>153697769.28000006</v>
      </c>
    </row>
    <row r="1387" spans="1:6" ht="12.75" customHeight="1" x14ac:dyDescent="0.2">
      <c r="B1387" s="6" t="s">
        <v>2406</v>
      </c>
      <c r="C1387" s="4">
        <f>Balancete!C1217</f>
        <v>0</v>
      </c>
      <c r="D1387" s="4">
        <f>Balancete!D1217</f>
        <v>160579462.15000004</v>
      </c>
      <c r="E1387" s="4">
        <f>Balancete!E1217</f>
        <v>7141364.3899999997</v>
      </c>
      <c r="F1387" s="4">
        <f>Balancete!F1217</f>
        <v>153438097.75999999</v>
      </c>
    </row>
    <row r="1388" spans="1:6" ht="12.75" customHeight="1" x14ac:dyDescent="0.2">
      <c r="B1388" s="6" t="s">
        <v>2717</v>
      </c>
      <c r="C1388" s="6"/>
      <c r="D1388" s="6"/>
      <c r="E1388" s="6"/>
      <c r="F1388" s="7">
        <f>(F1139)-(F1217)</f>
        <v>259671.52000007033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01/01/2022 a 31/12/2022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2023-05-19T13:52:23Z</dcterms:created>
  <dcterms:modified xsi:type="dcterms:W3CDTF">2023-05-19T16:57:49Z</dcterms:modified>
</cp:coreProperties>
</file>