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fecolombo_fhsl_onmicrosoft_com/Documents/Área de Trabalho/PRESTAÇÃO DE CONTAS/2021/2021.05/1) PLANILHAS FINAIS/"/>
    </mc:Choice>
  </mc:AlternateContent>
  <xr:revisionPtr revIDLastSave="353" documentId="13_ncr:1_{E29E4BEC-B971-4554-B717-55E568EF9BB6}" xr6:coauthVersionLast="47" xr6:coauthVersionMax="47" xr10:uidLastSave="{29DD3955-C001-4CD6-AC6E-CFEAA4FFF2F3}"/>
  <bookViews>
    <workbookView xWindow="-120" yWindow="-120" windowWidth="29040" windowHeight="15840" xr2:uid="{8F17D96B-707A-4077-9909-8D832B8EAF13}"/>
  </bookViews>
  <sheets>
    <sheet name="Cristo - Federal" sheetId="9" r:id="rId1"/>
    <sheet name="BANCO" sheetId="10" r:id="rId2"/>
  </sheets>
  <definedNames>
    <definedName name="_xlnm._FilterDatabase" localSheetId="0" hidden="1">'Cristo - Federal'!$A$1:$I$347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7" i="9" l="1"/>
  <c r="AA25" i="10" l="1"/>
  <c r="AA28" i="10" s="1"/>
  <c r="W25" i="10"/>
  <c r="W28" i="10" s="1"/>
  <c r="O25" i="10"/>
  <c r="O28" i="10" s="1"/>
  <c r="AA23" i="10"/>
  <c r="Z23" i="10"/>
  <c r="Y23" i="10"/>
  <c r="X23" i="10"/>
  <c r="X25" i="10" s="1"/>
  <c r="X28" i="10" s="1"/>
  <c r="W23" i="10"/>
  <c r="V23" i="10"/>
  <c r="U23" i="10"/>
  <c r="T23" i="10"/>
  <c r="T25" i="10" s="1"/>
  <c r="T28" i="10" s="1"/>
  <c r="S23" i="10"/>
  <c r="R23" i="10"/>
  <c r="Q23" i="10"/>
  <c r="P23" i="10"/>
  <c r="P25" i="10" s="1"/>
  <c r="P28" i="10" s="1"/>
  <c r="O23" i="10"/>
  <c r="AA15" i="10"/>
  <c r="Z15" i="10"/>
  <c r="Z25" i="10" s="1"/>
  <c r="Z28" i="10" s="1"/>
  <c r="Y15" i="10"/>
  <c r="Y25" i="10" s="1"/>
  <c r="Y28" i="10" s="1"/>
  <c r="X15" i="10"/>
  <c r="W15" i="10"/>
  <c r="V15" i="10"/>
  <c r="V25" i="10" s="1"/>
  <c r="V28" i="10" s="1"/>
  <c r="U15" i="10"/>
  <c r="U25" i="10" s="1"/>
  <c r="U28" i="10" s="1"/>
  <c r="T15" i="10"/>
  <c r="S15" i="10"/>
  <c r="R15" i="10"/>
  <c r="Q15" i="10"/>
  <c r="P15" i="10"/>
  <c r="O15" i="10"/>
  <c r="S25" i="10" l="1"/>
  <c r="S28" i="10" s="1"/>
  <c r="R25" i="10"/>
  <c r="R28" i="10" s="1"/>
  <c r="Q25" i="10"/>
  <c r="Q28" i="10" s="1"/>
</calcChain>
</file>

<file path=xl/sharedStrings.xml><?xml version="1.0" encoding="utf-8"?>
<sst xmlns="http://schemas.openxmlformats.org/spreadsheetml/2006/main" count="1731" uniqueCount="733">
  <si>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</si>
  <si>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</si>
  <si>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</si>
  <si>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</si>
  <si>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</si>
  <si>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</si>
  <si>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</si>
  <si>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</si>
  <si>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</si>
  <si>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</si>
  <si>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</si>
  <si>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</si>
  <si>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</si>
  <si>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</si>
  <si>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</si>
  <si>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</si>
  <si>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</si>
  <si>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</si>
  <si>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</si>
  <si>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</si>
  <si>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</si>
  <si>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</si>
  <si>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</si>
  <si>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</si>
  <si>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</si>
  <si>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</si>
  <si>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</si>
  <si>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</si>
  <si>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</si>
  <si>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</si>
  <si>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</si>
  <si>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</si>
  <si>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</si>
  <si>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2021 
CONTA 903461-7</t>
  </si>
  <si>
    <t>Saldo Anterior Corrente (+)</t>
  </si>
  <si>
    <t>Entradas 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</si>
  <si>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</si>
  <si>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</si>
  <si>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</si>
  <si>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</si>
  <si>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</si>
  <si>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</si>
  <si>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</si>
  <si>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</si>
  <si>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</si>
  <si>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Outros Débitos</t>
  </si>
  <si>
    <t>Saldo Total (=)</t>
  </si>
  <si>
    <t>Saldo Corrente</t>
  </si>
  <si>
    <t>Saldo Aplicação</t>
  </si>
  <si>
    <t>.pdf</t>
  </si>
  <si>
    <t>\</t>
  </si>
  <si>
    <t>Observação</t>
  </si>
  <si>
    <t>FHSL</t>
  </si>
  <si>
    <t>NF: 2955 Fornec. MASTER DIAGNOSTICA PRODUTOS LABORATORIO E HOSPITALAR LTDA - CONTRATO 124/2020 - 06/12 - REF. 04/2021 - FHSL</t>
  </si>
  <si>
    <t>LOCAÇÃO</t>
  </si>
  <si>
    <t>Locações Diversas</t>
  </si>
  <si>
    <t>NF: 4860 Fornec. ETL PRODUTOS ALIMENTICIOS LTDA</t>
  </si>
  <si>
    <t>SUPRIMENTOS</t>
  </si>
  <si>
    <t>Outros Materiais de Consumo</t>
  </si>
  <si>
    <t>NF: 4861 Fornec. ETL PRODUTOS ALIMENTICIOS LTDA</t>
  </si>
  <si>
    <t>NF: 377 Fornec. PRISCILA GARCIA DE OLIVEIRA</t>
  </si>
  <si>
    <t>UBS CRISTO REDENTOR</t>
  </si>
  <si>
    <t>NF: 518 Fornec. IDEAL FIT CONFECCOES LTDA - UBS CRISTO REDENTOR</t>
  </si>
  <si>
    <t>NF: 32011 Fornec. CISCRE IMPORT E DISTRIBIDOR DE PRODUTOS MEDICOS</t>
  </si>
  <si>
    <t>NF: 183561126 Fornec. CIA PAULISTA DE FORCA E LUZ - REF. 04/2021 - UBS CRISTO REDENTOR</t>
  </si>
  <si>
    <t>CPFL</t>
  </si>
  <si>
    <t>Utilidades Públicas</t>
  </si>
  <si>
    <t>NF: 182866819 Fornec. CIA PAULISTA DE FORCA E LUZ - REF. 04/2021 - FHSL</t>
  </si>
  <si>
    <t>NF: 55378 Fornec. AIMARA COMERCIO E REPRESENTAÇÕES LTDA - CONTRATO 075/2020 - 08/12 - REF. 03/2021 - FHSL</t>
  </si>
  <si>
    <t>SERVIÇOS DE TESTE HEMATOLOGIA</t>
  </si>
  <si>
    <t>Outros serviços de terceiros</t>
  </si>
  <si>
    <t>NF: 5307376 Fornec. VEROCHEQUE REFEIÇÕES LTDA - CONTRATO 008/2021 - 03/12 - REF. 03/2021 - UBS CRISTO REDENTOR</t>
  </si>
  <si>
    <t>VALE ALIMENTAÇÃO</t>
  </si>
  <si>
    <t>Recursos Humanos PF</t>
  </si>
  <si>
    <t>NF: 5307382 Fornec. VEROCHEQUE REFEIÇÕES LTDA - CONTRATO 008/2021 - 03/12 - REF. 03/2021 - C.M.E.</t>
  </si>
  <si>
    <t>NF: 53075385 Fornec. VEROCHEQUE REFEIÇÕES LTDA - CONTRATO 008/2021 - 03/12 - REF. 03/2021 - P.A.B.X</t>
  </si>
  <si>
    <t>NF: 5307393 Fornec. VEROCHEQUE REFEIÇÕES LTDA - CONTRATO 008/2021 - 03/12 - REF. 03/2021 - T.I - INFORMÁTICA</t>
  </si>
  <si>
    <t>NF: 5307388 Fornec. VEROCHEQUE REFEIÇÕES LTDA - CONTRATO 008/2021 - 03/12 - REF. 03/2021 - LAVANDERIA</t>
  </si>
  <si>
    <t>NF: 5307392 Fornec. VEROCHEQUE REFEIÇÕES LTDA - CONTRATO 008/2021 - 03/12 - REF. 03/2021 - LABORATÓRIO</t>
  </si>
  <si>
    <t>NF: 5307383 Fornec. VEROCHEQUE REFEIÇÕES LTDA - CONTRATO 008/2021 - 03/12 - REF. 03/2021 - MANUTENÇÃO</t>
  </si>
  <si>
    <t>NF: 5307384 Fornec. VEROCHEQUE REFEIÇÕES LTDA - CONTRATO 008/2021 - 03/12 - REF. 03/2021 - SAC</t>
  </si>
  <si>
    <t>NF: 5307396 Fornec. VEROCHEQUE REFEIÇÕES LTDA - CONTRATO 008/2021 - 03/12 - REF. 03/2021 - ADMINISTRAÇÃO</t>
  </si>
  <si>
    <t>NF: 5307387 Fornec. VEROCHEQUE REFEIÇÕES LTDA - CONTRATO 008/2021 - 03/12 - REF. 03/2021 - CENTRAL DE PLANTÕES</t>
  </si>
  <si>
    <t>NF: 5307378 Fornec. VEROCHEQUE REFEIÇÕES LTDA - CONTRATO 008/2021 - 03/12 - REF. 03/2021 - DEPTO. PESSOAL</t>
  </si>
  <si>
    <t>NF: 5307386 Fornec. VEROCHEQUE REFEIÇÕES LTDA - CONTRATO 008/2021 - 03/12 - REF. 03/2021 - SESMT</t>
  </si>
  <si>
    <t>NF: 5307381 Fornec. VEROCHEQUE REFEIÇÕES LTDA - CONTRATO 008/2021 - 03/12 - REF. 03/2021 - COMPRAS</t>
  </si>
  <si>
    <t>NF: 5307389 Fornec. VEROCHEQUE REFEIÇÕES LTDA - CONTRATO 008/2021 - 03/12 - REF. 03/2021 - CONTABILIDADE/FINANCEIRO</t>
  </si>
  <si>
    <t>NF: 5307395 Fornec. VEROCHEQUE REFEIÇÕES LTDA - CONTRATO 008/2021 - 03/12 - REF. 03/2021 - NUTRIÇÃO</t>
  </si>
  <si>
    <t>NF: 4863 Fornec. ETL PRODUTOS ALIMENTICIOS LTDA</t>
  </si>
  <si>
    <t>ALIMENTOS</t>
  </si>
  <si>
    <t>Gêneros Alimentícios</t>
  </si>
  <si>
    <t>NF: 3463 Fornec. MBVL COMERCIO DE PRODUTOS ALIMENTICIOS EIRELI</t>
  </si>
  <si>
    <t>NF: 8504 Fornec. ALIMENTOS PORTIOLI LTDA.</t>
  </si>
  <si>
    <t>NF: 5987 Fornec. MAPA COMERCIAL E DISTRIBUIDORA LTDA</t>
  </si>
  <si>
    <t>NF: 5988 Fornec. MAPA COMERCIAL E DISTRIBUIDORA LTDA</t>
  </si>
  <si>
    <t>NF: 1904 Fornec. ARIANE CAMILA MADEIROS LAZZARI</t>
  </si>
  <si>
    <t>NF: 1905 Fornec. ARIANE CAMILA MADEIROS LAZZARI</t>
  </si>
  <si>
    <t>NF: 4500 Fornec. ECOLOGY PAPER LTDA</t>
  </si>
  <si>
    <t>NF: 4501 Fornec. ECOLOGY PAPER LTDA</t>
  </si>
  <si>
    <t>NF: 4503 Fornec. ECOLOGY PAPER LTDA</t>
  </si>
  <si>
    <t>NF: 13947 Fornec. HDC COMERCIAL LTDA - ME</t>
  </si>
  <si>
    <t>NF: 4502 Fornec. ECOLOGY PAPER LTDA</t>
  </si>
  <si>
    <t>NF: 4504 Fornec. ECOLOGY PAPER LTDA</t>
  </si>
  <si>
    <t>FÉRIAS - REF. 05/2021 - MANUTENÇÃO</t>
  </si>
  <si>
    <t>FERIAS</t>
  </si>
  <si>
    <t>FÉRIAS - REF. 05/2021 - CENTRAL DE PLANTÕES</t>
  </si>
  <si>
    <t>NF: 1674 Fornec. CASA DE FERRAGENS E FERRAMENTAS MATÃO EIRELI</t>
  </si>
  <si>
    <t>NF: 7500 Fornec. DICARP DISTRIBUIDORA E COMERCIO DE ALIMENTOS LTDA - ME</t>
  </si>
  <si>
    <t>NF: 4598 Fornec. PARTNER GESTÃO E LOGISTICA EIRELI EPP</t>
  </si>
  <si>
    <t>NF: 292 Fornec. LUCAS PAVAN SINCOS</t>
  </si>
  <si>
    <t>NF: 34951 Fornec. ECO DIAGNOSTICA LTDA EPP</t>
  </si>
  <si>
    <t>NF: 4758 Fornec. COPAGAZ DISTRIBUIDORA DE GÁS S/A</t>
  </si>
  <si>
    <t xml:space="preserve"> - NF: 252249 - WHITE MARTINS-GASES INDUSTRIAIS S/A - UBS CRISTO REDENTOR</t>
  </si>
  <si>
    <t>MEDICAMENTOS</t>
  </si>
  <si>
    <t>NF: 226557 Fornec. BIONEXO DO BRASIL S/A - REF. 04/2021 - FHSL</t>
  </si>
  <si>
    <t>SUPORTE</t>
  </si>
  <si>
    <t>NF: 10580 Fornec. CITY AR CONDICIONADO COMERCIO E SERVIÇOS LTDA</t>
  </si>
  <si>
    <t>SERVIÇOS DE MANUTENCAO</t>
  </si>
  <si>
    <t>NF: 184113413 Fornec. CIA PAULISTA DE FORCA E LUZ - REF. 04/2021 - FHSL</t>
  </si>
  <si>
    <t>NF: 184116683 Fornec. CIA PAULISTA DE FORCA E LUZ - REF. 04/2021 - FHSL</t>
  </si>
  <si>
    <t>PENSÃO ALIMENTÍCIA - REF. 04/2021 - MAILSON MARQUES MARTINS - FHSL</t>
  </si>
  <si>
    <t>PENSÃO ALIMENTICIA</t>
  </si>
  <si>
    <t>NF: 9024 Fornec. THIAGO HENRIQUE ALEXANDRE</t>
  </si>
  <si>
    <t>NF: 3527 Fornec. ER SOLUÇÕES  INFORMATICA LTDA - CONTRATO 010/2019 - ADITIVO 016/2021 -  REF. 04/2021 - FHSL</t>
  </si>
  <si>
    <t>NF: 3531 Fornec. ER SOLUÇÕES  INFORMATICA LTDA - CONTRATO 010/2019 - ADITIVO 016/2021 -  REF. 04/2021 - FHSL</t>
  </si>
  <si>
    <t>FOLHA DE PAGAMENTO - REF. 04/2021 - UBS CRISTO REDENTOR</t>
  </si>
  <si>
    <t>FOLHA DE PAGAMENTO</t>
  </si>
  <si>
    <t>FOLHA DE PAGAMENTO - REF. 04/2021 - ADMINISTRAÇÃO/JURÍDICO</t>
  </si>
  <si>
    <t>FOLHA DE PAGAMENTO - REF. 04/2021 - C.M.E</t>
  </si>
  <si>
    <t>FOLHA DE PAGAMENTO - REF. 04/2021 - CENTRAL DE PLANTÕES</t>
  </si>
  <si>
    <t>FOLHA DE PAGAMENTO - REF. 04/2021 - COMPRAS</t>
  </si>
  <si>
    <t>FOLHA DE PAGAMENTO - REF. 04/2021 - CONTABILIDADE/FINANCEIRO</t>
  </si>
  <si>
    <t>FOLHA DE PAGAMENTO - REF. 04/2021 - DEPTO. PESSOAL</t>
  </si>
  <si>
    <t>FOLHA DE PAGAMENTO - REF. 04/2021 - T.I. - INFORMÁTICA</t>
  </si>
  <si>
    <t>FOLHA DE PAGAMENTO - REF. 04/2021 - LABORATÓRIO</t>
  </si>
  <si>
    <t>FOLHA DE PAGAMENTO - REF. 04/2021 - LAVANDERIA</t>
  </si>
  <si>
    <t>FOLHA DE PAGAMENTO - REF. 04/2021 - MANUTENÇÃO</t>
  </si>
  <si>
    <t>FOLHA DE PAGAMENTO - REF. 04/2021 - NUTRIÇÃO</t>
  </si>
  <si>
    <t>FOLHA DE PAGAMENTO - REF. 04/2021 - P.A.B.X</t>
  </si>
  <si>
    <t>FOLHA DE PAGAMENTO - REF. 04/2021 - SAC</t>
  </si>
  <si>
    <t>FOLHA DE PAGAMENTO - REF. 04/2021 - SESMT</t>
  </si>
  <si>
    <t xml:space="preserve"> - NF: 184295 ACORDO JUDICIAL  -  JOSILAINE REBERTE X FHSL  - PROCESSO  0010509-41.2016.15.0113  - PARCELA (29/30)</t>
  </si>
  <si>
    <t>ACORDO JUDICIAL</t>
  </si>
  <si>
    <t>FGTS - REF. 04/2021 - UBS CRISTO REDENTOR</t>
  </si>
  <si>
    <t>FGTS</t>
  </si>
  <si>
    <t>FGTS - REF. 04/2021 - ADMINISTRAÇÃO</t>
  </si>
  <si>
    <t>FGTS - REF. 04/2021 - C.M.E</t>
  </si>
  <si>
    <t>FGTS - REF. 04/2021 - CENTRAL DE PLANTÕES</t>
  </si>
  <si>
    <t>FGTS - REF. 04/2021 - COMPRAS</t>
  </si>
  <si>
    <t>FGTS - REF. 04/2021 - CONTABILIDADE/FINANCEIRO</t>
  </si>
  <si>
    <t>FGTS - REF. 04/2021 - DEPTO. PESSOAL</t>
  </si>
  <si>
    <t>FGTS - REF. 04/2021 - T.I. - INFORMÁTICA</t>
  </si>
  <si>
    <t>FGTS - REF. 04/2021 - LABORATÓRIO</t>
  </si>
  <si>
    <t>FGTS - REF. 04/2021 - LAVANDERIA</t>
  </si>
  <si>
    <t>FGTS - REF. 04/2021 - MANUTENÇÃO</t>
  </si>
  <si>
    <t>FGTS - REF. 04/2021 - NUTRIÇÃO/LACTÁRIO</t>
  </si>
  <si>
    <t>FGTS - REF. 04/2021 - P.A.B.X</t>
  </si>
  <si>
    <t>FGTS - REF. 04/2021 - SAC</t>
  </si>
  <si>
    <t>FGTS - REF. 04/2021 - SESMT</t>
  </si>
  <si>
    <t>GUIA FGTS RESCISÓRIO - MARIA APARECIDA ALVES GOMES - NUTRIÇÃO</t>
  </si>
  <si>
    <t>FGTS RECISÓRIO</t>
  </si>
  <si>
    <t>RESCISÃO DE CONTRATO DE MARIA APARECIDA ALVES GOMES - NUTRIÇÃO</t>
  </si>
  <si>
    <t>RESCISÃO</t>
  </si>
  <si>
    <t>MENSALIDADE SINDICATO EMPREG. EM  ESTAB. DE SAÚDE DE RIBEIRÃO PRETO - REF. 04/2021 - DEPTO. PESSOAL</t>
  </si>
  <si>
    <t>SINDICATO</t>
  </si>
  <si>
    <t>MENSALIDADE SINDICATO EMPREG. EM  ESTAB. DE SAÚDE DE RIBEIRÃO PRETO - REF. 04/2021 - NUTRIÇÃO/LACTÁRIO</t>
  </si>
  <si>
    <t>MENSALIDADE SINDICATO EMPREG. EM  ESTAB. DE SAÚDE DE RIBEIRÃO PRETO - REF. 04/2021 -SAC</t>
  </si>
  <si>
    <t>NF: 107468 Fornec. ASSOCIAÇÃO DA SANTA CASA SAUDE DE RIBEIRÃO PRETO - REF. 05/2021 - FHSL</t>
  </si>
  <si>
    <t>MENSALIDADE ASSOCIAÇÃO</t>
  </si>
  <si>
    <t xml:space="preserve"> - NF: 219888 - GERALDO LAZZARINI JUNIOR - ALUGUEL IMOVEL SESMT - CONTRATO 016/2020 - 11/12 - REF. 04/2021 - FHSL</t>
  </si>
  <si>
    <t xml:space="preserve"> - NF: 376 - D FERRATONE SERVIÇOS MEDICOS LTDA ME - REF. 04/2021 - FHSL</t>
  </si>
  <si>
    <t>MEDICO DO TRABALHO</t>
  </si>
  <si>
    <t>NF: 1096 Fornec. KERSIS SISTEMAS DE IMPRESSÃO E GESTÃO DE DOCUMENTOS LTDA - CONTRATO 139/2020 - 04/24 - REF. 03/2021 - UBS CRISTO REDENTOR</t>
  </si>
  <si>
    <t>NF: 1098 Fornec. KERSIS SISTEMAS DE IMPRESSÃO E GESTÃO DE DOCUMENTOS LTDA - CONTRATO 139/2020 - 04/24 - REF. 03/2021 - FHSL</t>
  </si>
  <si>
    <t xml:space="preserve"> - NF: 218399 - SOCIEDADE PORTUGUESA DE BENEFICENCIA - REF. 03/2021</t>
  </si>
  <si>
    <t>SERVIÇOS DE LAVANDERIA</t>
  </si>
  <si>
    <t>NF: 4523 Fornec. ECOLOGY PAPER LTDA</t>
  </si>
  <si>
    <t>NF: 13973 Fornec. HDC COMERCIAL LTDA - ME</t>
  </si>
  <si>
    <t>FÉRIAS - REF. 05/2021  -  FINANCEIRO</t>
  </si>
  <si>
    <t>NF: 762 Fornec. RIO MARONI MATERIAIS DE CONSTRUÇÃO LTDA - UBS CRIRSTO REDENTOR</t>
  </si>
  <si>
    <t>NF: 102 Fornec. DU PONTO - CONTRATO 081/2020 - REF. 04/2021 - UBS CRISTO REDENTOR</t>
  </si>
  <si>
    <t>NF: 98 Fornec. DU PONTO - CONTRATO 081/2020 - REF. 04/2021 - FHSL</t>
  </si>
  <si>
    <t>NF: 10865076 Fornec. CBS MEDICO CIENTIFICA S/A - UBS CRISTO REDENTOR</t>
  </si>
  <si>
    <t>NF: 59094 Fornec. DRL COMERCIO IMPORTACAO E EXPORTACAO EIRELI - EPP - UBS CRISTO REDENTOR</t>
  </si>
  <si>
    <t>NF: 282343 Fornec. LONDRICIR COMERCIO DE MATERIAL HOSPITALAR LTDA - UBS CRIRSTO REDENTOR</t>
  </si>
  <si>
    <t>NF: 174559 Fornec. IN DENTAL PRODUTOS ODONTOLOGICOS MEDICOS E HOSPITALARES LTDA - UBS CRISTO REDENTOR</t>
  </si>
  <si>
    <t>NF: 10192 Fornec. COMERCIAL FENIX DEAAZ LTDA</t>
  </si>
  <si>
    <t>NF: 7349 Fornec. CISCRE IMPORT E DISTRIBIDOR DE PRODUTOS MEDICOS - CONTRATO 125/2020 - 04/12 - REF. 03/2021 - FHSL</t>
  </si>
  <si>
    <t>NF: 4887 Fornec. ETL PRODUTOS ALIMENTICIOS LTDA</t>
  </si>
  <si>
    <t>NF: 2669757 Fornec. UNIMED DE RIBEIRÃO PRETO - REF. 05/2021 - FHSL</t>
  </si>
  <si>
    <t>CONVENIO</t>
  </si>
  <si>
    <t>NF: 108090 Fornec. AIMARA COMERCIO E REPRESENTAÇÕES LTDA - CONTRATO 096/2020 - REF. 04/2021 - FHSL</t>
  </si>
  <si>
    <t>NF: 202 Fornec. CLIENT SERVIÇOS E TELECOMUNICAÇÕES LTDA. - EPP - CONTRATO 011/2014 - REF. 04/2021 - FHSL</t>
  </si>
  <si>
    <t>NF: 615 Fornec. CODERP CIA DE DESENVOLVIMENTO ECONOMICO RIB. PRETO - CONTRATO 062/2020 - REF. 04/2021 - FHSL</t>
  </si>
  <si>
    <t>NF: 13863 Fornec. OLITEL BRASIL TELECOMUNICAÇÕES S.A. - REF. 05/2021 - FHSL</t>
  </si>
  <si>
    <t>TELEFONIA</t>
  </si>
  <si>
    <t>NF: 56 Fornec. TAUANA MANZOLI DE OLIVEIRA - ME - CONTRATO 121/2020 - 07/12 - REF. 04/2021 - FHSL</t>
  </si>
  <si>
    <t>NF: 55 Fornec. TAUANA MANZOLI DE OLIVEIRA - ME - CONTRATO 120/2020 - 07/12 - REF. 04/2021 - FHSL</t>
  </si>
  <si>
    <t>NF: 395 Fornec. PRISCILA GARCIA DE OLIVEIRA - UBS CRIRSTO REDENTOR</t>
  </si>
  <si>
    <t>NF: 10461 Fornec. ALFALAGOS LTDA - UBS CRISTO REDENTOR</t>
  </si>
  <si>
    <t>NF: 264748 Fornec. ALFALAGOS LTDA - UBS CRISTO REDENTOR</t>
  </si>
  <si>
    <t>NF: 1372 Fornec. LUANA BAIOCCHI GONÇALVES EIRELI</t>
  </si>
  <si>
    <t>NF: 1369 Fornec. LUANA BAIOCCHI GONÇALVES EIRELI - UBS CRIRSTO REDENTOR</t>
  </si>
  <si>
    <t>NF: 1368 Fornec. LUANA BAIOCCHI GONÇALVES EIRELI</t>
  </si>
  <si>
    <t>NF: 919 Fornec. MARIA IRENE BUSO DA SILVA - UBS CRISTO REDENTOR</t>
  </si>
  <si>
    <t>NF: 5267 Fornec. VANDERCI FERREIRA DE OLIVEIRA - UBS CRISTO REDENTOR</t>
  </si>
  <si>
    <t>NF: 5262 Fornec. VANDERCI FERREIRA DE OLIVEIRA</t>
  </si>
  <si>
    <t>NF: 5263 Fornec. VANDERCI FERREIRA DE OLIVEIRA</t>
  </si>
  <si>
    <t>NF: 5264 Fornec. VANDERCI FERREIRA DE OLIVEIRA</t>
  </si>
  <si>
    <t>NF: 5265 Fornec. VANDERCI FERREIRA DE OLIVEIRA</t>
  </si>
  <si>
    <t>FÉRIAS - REF. 05/2021 - UBS CRISTO REDENTOR</t>
  </si>
  <si>
    <t>NF: 4566 Fornec. COPAGAZ DISTRIBUIDORA DE GÁS S/A</t>
  </si>
  <si>
    <t>NF: 7348 Fornec. CISCRE IMPORT E DISTRIBIDOR DE PRODUTOS MEDICOS - CONTRATO 128/2020 - 04/12 - REF. 03/2021 - FHSL</t>
  </si>
  <si>
    <t>NF: 7347 Fornec. CISCRE IMPORT E DISTRIBIDOR DE PRODUTOS MEDICOS - CONTRATO 039/2019 - ADITIVO 050/2020 - 08/12 - REF. 03/2021 - FHSL</t>
  </si>
  <si>
    <t>NF: 1464 Fornec. NF COMERCIO DE SUPRIMENTOS DE INFORMATICA EIRELI - REF. 04/2021 - FHSL</t>
  </si>
  <si>
    <t>NF: 5021 Fornec. CODERP CIA DE DESENVOLVIMENTO ECONOMICO RIB. PRETO - REF. 04/2021 - FHSL</t>
  </si>
  <si>
    <t>PUBLICAÇÕES</t>
  </si>
  <si>
    <t>NF: 10 Fornec. SUELI POLLI TAMBORIM 01977216803 - REF. 04/2021 - FHSL</t>
  </si>
  <si>
    <t>NF: 62 Fornec. RB COIFAS EXAUSTORES E MANUTENÇÃO EIRELI - CONTRATO 015/2020 - 12/12 - REF. 04/2021 - FHSL</t>
  </si>
  <si>
    <t>NF: 504104 Fornec. TELEFONICA BRASIL S.A. - REF. 04/2021 - UBS CRISTO REDENTOR</t>
  </si>
  <si>
    <t>NF: 307104 Fornec. TELEFONICA BRASIL S.A. - REF. 04/2021 - FHSL</t>
  </si>
  <si>
    <t>NF: 1691 Fornec. LAURE,VOLPON E DEFINA ADVOGADOS ASSOCIADOS - CONTRATO 013/2016 - ADITIVO 057/2020 - REF. 04/2021 - FHSL</t>
  </si>
  <si>
    <t>SERVIÇOS ADVOCATICIOS</t>
  </si>
  <si>
    <t>NF: 68635 Fornec. SOFTMATIC SISTEMAS AUTOMATICOS DE INFORMATICA LTDA - REF. 05/2021 - FHSL</t>
  </si>
  <si>
    <t>NF: 4210 Fornec. TAUANA MANZOLI DE OLIVEIRA - ME</t>
  </si>
  <si>
    <t>NF: 3511 Fornec. MBVL COMERCIO DE PRODUTOS ALIMENTICIOS EIRELI</t>
  </si>
  <si>
    <t>NF: 50 Fornec. AR MANUTENCOES DE MAQUINAS E EQUIPAMENTOS INDUSTRIAIS LTDA - CONTRATO 112/2020 - 08/12 - REF. 04/2021 - UBS CRISTO REDENTOR</t>
  </si>
  <si>
    <t>NF: 101438 Fornec. BRAZMIX COMERCIO VAREJISTA E ATACADISTA LTDA - UBS CRISTO REDENTOR</t>
  </si>
  <si>
    <t>EMPRESTIMO CONSIGNADO BRADESCO - REF. 04/2021 - UBS CRISTO REDENTOR</t>
  </si>
  <si>
    <t>EMPRÉSTIMO CONSIGNADO BRADESCO</t>
  </si>
  <si>
    <t>EMPRESTIMO CONSIGNADO BRADESCO - REF. 04/2021 - T.I. INFORMÁTICA</t>
  </si>
  <si>
    <t>NF: 69684 Fornec. AVENIDA MATERIAIS PARA CONSTRUÇÃO LTDA.</t>
  </si>
  <si>
    <t>NF: 3212284 Fornec. TELEFONICA BRASIL S.A. - REF. 03/2021 - FHSL</t>
  </si>
  <si>
    <t>EMPRESTIMO CONSIGNADO SANTANDER - REF. 04/2021 - UBS CRISTO REDENTOR</t>
  </si>
  <si>
    <t>EMPRÉSTIMO CONSIGNADO SANTANDER</t>
  </si>
  <si>
    <t>EMPRESTIMO CONSIGNADO SANTANDER - REF. 04/2021 - P.A.B.X</t>
  </si>
  <si>
    <t>EMPRESTIMO CONSIGNADO SANTANDER - REF. 04/2021 - T.I - INFORMÁTICA</t>
  </si>
  <si>
    <t>EMPRESTIMO CONSIGNADO SANTANDER - REF. 04/2021 - LAVANDERIA</t>
  </si>
  <si>
    <t>EMPRESTIMO CONSIGNADO SANTANDER - REF. 04/2021 - LABORATÓRIO</t>
  </si>
  <si>
    <t>EMPRESTIMO CONSIGNADO SANTANDER - REF. 04/2021 - MANUTENÇÃO</t>
  </si>
  <si>
    <t>EMPRESTIMO CONSIGNADO SANTANDER - REF. 04/2021 - ADMINISTRAÇÃO</t>
  </si>
  <si>
    <t>EMPRESTIMO CONSIGNADO SANTANDER - REF. 04/2021 - CENTRAL DE PLANTÕES</t>
  </si>
  <si>
    <t>EMPRESTIMO CONSIGNADO SANTANDER - REF. 04/2021 - FINANCEIRO</t>
  </si>
  <si>
    <t>EMPRESTIMO CONSIGNADO SANTANDER - REF. 04/2021 - NUTRIÇÃO</t>
  </si>
  <si>
    <t>NF: 1258 Fornec. TECMIP CONTROLE DE PRAGAS LTDA - EPP - CONTRATO 113/2020 - 07/12 - REF. 04/2021 - UBS CRISTO REDENTOR</t>
  </si>
  <si>
    <t>SERVIÇOS DE DEDETIZAÇÃO</t>
  </si>
  <si>
    <t>NF: 1259 Fornec. TECMIP CONTROLE DE PRAGAS LTDA - EPP - CONTRATO 073/2020 - 10/12 - REF. 04/2021 - FHSL</t>
  </si>
  <si>
    <t>NF: 402 Fornec. PRISCILA GARCIA DE OLIVEIRA</t>
  </si>
  <si>
    <t>NF: 150480 Fornec. ACACIA COMERCIO DE MEDICAMENTOS LTDA - UBS CRISTO REDENTOR</t>
  </si>
  <si>
    <t>NF: 99345 Fornec. DIMEBRAS COMERCIAL HOSPITALAR LTDA - UBS CRISTO REDENTOR</t>
  </si>
  <si>
    <t>NF: 92221 Fornec. CENTERRKIT PRODUTO E EQUIP. LABORATORIO - LTDA</t>
  </si>
  <si>
    <t>GUIA FGTS RESCISÓRIO - LEANDRO BALDUINO EVANGELISTA - ADMINISTRAÇÃO - FHSL</t>
  </si>
  <si>
    <t>RESCISÃO DE CONTRATO DE LEANDRO BALDUINO EVANGELISTA - ADMINISTRAÇÃO - FHSL</t>
  </si>
  <si>
    <t>IMPOSTO MUNICIPAL ISS - REF. 04/2021 - (NF 3025 GODOY // NF 3708 MAFRA) - UBS CRISTO REDENTOR</t>
  </si>
  <si>
    <t>ISS</t>
  </si>
  <si>
    <t>NF: 392762284 Fornec. TELEFONICA BRASIL S.A. - REF. 04/2021 - FHSL</t>
  </si>
  <si>
    <t>NF: 482 Fornec. HIDRO QUALI SANEAMENTO AMBIENTAL EIRELI - CONTRATO 013/2018 - ADITIVO 033/2020 - REF. 04/2021 - FHSL</t>
  </si>
  <si>
    <t>NF: 2491 Fornec. BLB AUDITORES INDEPENDENTES EPP - CONTRATO 043/2017 - ADITIVO 037/2020 - REF. 04/2021 - FHSL</t>
  </si>
  <si>
    <t>SERVIÇOS DE AUDITORIA</t>
  </si>
  <si>
    <t>NF: 353548168 Fornec. ALGAR TELECOM - CONTRATO 041/2018 - REF. 04/2021 - FHSL</t>
  </si>
  <si>
    <t>NF: 350111157 Fornec. ALGAR TELECOM - CONTRATO 041/2018 -  REF. 03/2021 - FHSL</t>
  </si>
  <si>
    <t>NF: 153 Fornec. MGN MANUTENÇÃO INDUSTRIAL E COMERCIAL LTDA - EPP - CONTRATO 009/2018 - ADITIVO 024/2020 - 10/12 - REF. 04/2021 - FHSL</t>
  </si>
  <si>
    <t>NF: 8644 Fornec. ALIMENTOS PORTIOLI LTDA.</t>
  </si>
  <si>
    <t>NF: 8645 Fornec. ALIMENTOS PORTIOLI LTDA.</t>
  </si>
  <si>
    <t>NF: 4889 Fornec. ETL PRODUTOS ALIMENTICIOS LTDA</t>
  </si>
  <si>
    <t>NF: 31552 Fornec. DATA EQUIPAMENTOS DE SEGURANÇA LTDA ME - UBS CRISTO REDENTOR</t>
  </si>
  <si>
    <t>NF: 1380 Fornec. LUANA BAIOCCHI GONÇALVES EIRELI</t>
  </si>
  <si>
    <t>NF: 918 Fornec. MARIA IRENE BUSO DA SILVA</t>
  </si>
  <si>
    <t xml:space="preserve"> - NF: 217114 - FEHOSP FEDERAÇÃO DAS SANTAS CASAS - REF. 05/2021</t>
  </si>
  <si>
    <t>FÉRIAS - REF. 05/2021 - NUTRIÇÃO</t>
  </si>
  <si>
    <t>NF: 1972 Fornec. GRAFF CARD SOLUÇÕES GRAFICAS EIRELI - CONTRATO 154/2020 - UBS CRISTO REDENTOR</t>
  </si>
  <si>
    <t>NF: 1970 Fornec. GRAFF CARD SOLUÇÕES GRAFICAS EIRELI - CONTRATO 154/2020 - FHSL</t>
  </si>
  <si>
    <t>NF: 4893 Fornec. ETL PRODUTOS ALIMENTICIOS LTDA</t>
  </si>
  <si>
    <t>NF: 89 Fornec. IRENE CESAR TOUSO - ME</t>
  </si>
  <si>
    <t>NF: 467 Fornec. IRENE CESAR TOUSO - ME</t>
  </si>
  <si>
    <t>NF: 6011 Fornec. MAPA COMERCIAL E DISTRIBUIDORA LTDA - UBS CRISTO REDENTOR</t>
  </si>
  <si>
    <t>NF: 6012 Fornec. MAPA COMERCIAL E DISTRIBUIDORA LTDA</t>
  </si>
  <si>
    <t>NF: 6013 Fornec. MAPA COMERCIAL E DISTRIBUIDORA LTDA</t>
  </si>
  <si>
    <t>NF: 31611 Fornec. DATA EQUIPAMENTOS DE SEGURANÇA LTDA ME</t>
  </si>
  <si>
    <t>NF: 197699 Fornec. MEDI HOUSE INDUSTRIA E COMERCIO DE PRODUTOS CIRURGICOS E HOSPITALARES LTDA - UBS CRISTO REDENTOR</t>
  </si>
  <si>
    <t>NF: 3348 Fornec. POLITEX INDUSTRIA E COMERCIO LTDA - UBS CRISTO REDENTOR</t>
  </si>
  <si>
    <t>NF: 9247 Fornec. CRUDO PLAST INDUSTRIA E COMERCIO LTDA - UBS CRISTO REDENTOR</t>
  </si>
  <si>
    <t>NF: 1388 Fornec. LUANA BAIOCCHI GONÇALVES EIRELI</t>
  </si>
  <si>
    <t>RESCISÃO DE CONTRATO DE ELIANA GALAN DOS REIS - LAVANDERIA - FHSL</t>
  </si>
  <si>
    <t>NF: 5035 Fornec. COPAGAZ DISTRIBUIDORA DE GÁS S/A</t>
  </si>
  <si>
    <t>NF: 218508 - CORREIOS(EMPRESA BRASILEIRA DE CORREIOS E TELEGRAFOS) - AGF GEDEON - REF. 04/2021 - FHSL</t>
  </si>
  <si>
    <t>CORREIOS</t>
  </si>
  <si>
    <t>NF: 93 Fornec. CONFIANCE TRANSPORTES E TURISMO EIRELI - CONTRATO 020/2021 - 03/12 - REF. 04/2021 - FHSL</t>
  </si>
  <si>
    <t>TRANSPORTE</t>
  </si>
  <si>
    <t>V. T INTERMUNICIPAL - NºD 112261 VIAÇÃO SÃO BENTO LTDA - REF. 05/2021 - NUTRIÇÃO</t>
  </si>
  <si>
    <t>VALE TRANSPORTE</t>
  </si>
  <si>
    <t>DARF 0561 IRRF - REF. 04/2021 - FÉRIAS - C.M.E</t>
  </si>
  <si>
    <t>IRPF FÉRIAS</t>
  </si>
  <si>
    <t>DARF 0561 IRRF - REF. 04/2021 - FÉRIAS - LABORATÓRIO</t>
  </si>
  <si>
    <t>DARF 0561 IRRF - REF. 04/2021 - FÉRIAS - NUTRIÇÃO/LACTÁRIO</t>
  </si>
  <si>
    <t>DARF 0561 IRRF - REF. 04/2021 - MENSAL - ADMINISTRATIVO</t>
  </si>
  <si>
    <t>IRPF MENSAL</t>
  </si>
  <si>
    <t>DARF 0561 IRRF - REF. 04/2021 - MENSAL - C.M.E.</t>
  </si>
  <si>
    <t>DARF 0561 IRRF - REF. 04/2021 - MENSAL - CETRAL DE PLANTÕES</t>
  </si>
  <si>
    <t>DARF 0561 IRRF - REF. 04/2021 - MENSAL - COMPRAS</t>
  </si>
  <si>
    <t>DARF 0561 IRRF - REF. 04/2021 - MENSAL - CONTABILIDADE/FINANCEIRO</t>
  </si>
  <si>
    <t>DARF 0561 IRRF - REF. 04/2021 - MENSAL - DEPTO. PESSOAL</t>
  </si>
  <si>
    <t>DARF 0561 IRRF - REF. 04/2021 - MENSAL - LABORATÓRIO</t>
  </si>
  <si>
    <t>DARF 0561 IRRF - REF. 04/2021 - MENSAL - MANUTENÇÃO</t>
  </si>
  <si>
    <t>DARF 0561 IRRF - REF. 04/2021 - MENSAL - NUTRIÇÃO/LACTÁRIO</t>
  </si>
  <si>
    <t>DARF 0561 IRRF - REF. 04/2021 - MENSAL - SAC</t>
  </si>
  <si>
    <t>DARF 0561 IRRF - REF. 04/2021 - MENSAL - SESMT</t>
  </si>
  <si>
    <t>DARF 0561 IRRF - REF. 04/2021 - MENSAL - T.I. - INFORMÁTICA</t>
  </si>
  <si>
    <t>DARF 0561 IRRF - REF. 04/2021 - MENSAL - UBS CRISTO REDENTOR</t>
  </si>
  <si>
    <t>DARF 0561 IRRF - REF. 04/2021 - RESCISÃO - LABORATÓRIO</t>
  </si>
  <si>
    <t>IRPF RESCISÃO</t>
  </si>
  <si>
    <t>DARF 0561 IRRF - REF. 04/2021 - RESCISÃO - NUTRIÇÃO/LACTÁRIO</t>
  </si>
  <si>
    <t>DARF 1708 IRRF - REF. 04/2021 - FHSL</t>
  </si>
  <si>
    <t>IRPF</t>
  </si>
  <si>
    <t>DARF 1708 IRRF - REF. 04/2021 - UBS CRISTO REDENTOR</t>
  </si>
  <si>
    <t>DARF 5952 PIS/COFINS/CSLL - REF. 04/2021 - FHSL</t>
  </si>
  <si>
    <t>PIS/COFINS/CSLL</t>
  </si>
  <si>
    <t>DARF 5952 PIS/COFINS/CSLL - REF. 04/2021 - UBS CRISTO REDENTOR</t>
  </si>
  <si>
    <t>GPS 2305 INSS - REF. 04/2021 - ADMINISTRAÇÃO/JURÍDICO</t>
  </si>
  <si>
    <t>GPS INSS</t>
  </si>
  <si>
    <t>GPS 2305 INSS - REF. 04/2021 - CENTRAL DE PLANTÕES</t>
  </si>
  <si>
    <t>GPS 2305 INSS - REF. 04/2021 - COMPRAS</t>
  </si>
  <si>
    <t>GPS 2305 INSS - REF. 04/2021 - CONTABILIDADE/FINANCEIRO</t>
  </si>
  <si>
    <t>GPS 2305 INSS - REF. 04/2021 - DEPTO. PESSOAL</t>
  </si>
  <si>
    <t>GPS 2305 INSS - REF. 04/2021 - LABORATÓRIO</t>
  </si>
  <si>
    <t>GPS 2305 INSS - REF. 04/2021 - LAVANDERIA</t>
  </si>
  <si>
    <t>GPS 2305 INSS - REF. 04/2021 - MANUTENÇÃO</t>
  </si>
  <si>
    <t>GPS 2305 INSS - REF. 04/2021 - NUTRIÇÃO/LACTÁRIO</t>
  </si>
  <si>
    <t>GPS 2305 INSS - REF. 04/2021 - P.A.B.X</t>
  </si>
  <si>
    <t>GPS 2305 INSS - REF. 04/2021 - SAC</t>
  </si>
  <si>
    <t>GPS 2305 INSS - REF. 04/2021 - SESMT</t>
  </si>
  <si>
    <t>GPS 2305 INSS - REF. 04/2021 - T.I. - INFORMÁTICA</t>
  </si>
  <si>
    <t>GPS 2305 INSS - REF. 04/2021 - UBS CRISTO REDENTOR</t>
  </si>
  <si>
    <t>GPS 2631 INSS - REF. 04/2021 - NF 1120 TECMIP - UBS CRISTO REDENTOR</t>
  </si>
  <si>
    <t>GPS 2631 INSS - REF. 04/2021 - NF 1121 TECMIP - FHSL</t>
  </si>
  <si>
    <t>GPS 2631 INSS - REF. 04/2021 - NF 3025 GODOY &amp; ARAUJO - UBS CRISTO REDENTOR</t>
  </si>
  <si>
    <t>N/A</t>
  </si>
  <si>
    <t>GPS 2305 INSS - REF. 04/2021 - CENTRAL DE PLANTÕES (Valor transferido a mais. Será devolvido posteriormente.)</t>
  </si>
  <si>
    <t>GPS 2305 INSS - REF. 04/2021 - C.M.E. (Este valor não foi transferido. Isso será corrigido posteriormente.)</t>
  </si>
  <si>
    <t>Não considerar na Aba "Banco"</t>
  </si>
  <si>
    <t>NF: 626 Fornec. E-MITH TECNOLOGIA E SERVIÇOS DE INFORMATICA EIRELI - EPP - PROCESSO: 044/2018 - UBS CRISTO REDENTOR</t>
  </si>
  <si>
    <t>NF: 622 Fornec. E-MITH TECNOLOGIA E SERVIÇOS DE INFORMATICA EIRELI - EPP - PROCESSO: 044/2018 - FHSL</t>
  </si>
  <si>
    <t>NF: 1089 Fornec. SYSPLAN COMÉRCIO E PROCESSAMENTOS DE DADOS LTDA. - CONTRATO 006/2019 - ADITIVO 018/2021 - REF. 04/2021 - FHSL</t>
  </si>
  <si>
    <t>NF: 3293 Fornec. SISHOSP SOLUÇÕES EM INFORMATICA LTDA EPP - REF. 04/2021 - FHSL</t>
  </si>
  <si>
    <t>DARF 1708 IRRF - REF. 04/2021 - FHSL (MARICONDI)</t>
  </si>
  <si>
    <t>NF: 2120 Fornec. CANDIDO &amp; CIA COMERCIO DE EPI - UBS CRISTO REDENTOR</t>
  </si>
  <si>
    <t>NF: 34 Fornec. LJM DOS SANTOS - UBS CRISTO REDENTOR</t>
  </si>
  <si>
    <t>NF: 22507 Fornec. LICIT RIB COMERCIO ATACADISTA E VAREJISTA LTDA - UBS CRISTO REDENTOR</t>
  </si>
  <si>
    <t>NF: 10355 Fornec. RIO PRETO RIBERCON DISTRIBUIDORA LTDA</t>
  </si>
  <si>
    <t>NF: 3956 Fornec. PAPELARIA MEC MATÃO LTDA</t>
  </si>
  <si>
    <t>NF: 3957 Fornec. PAPELARIA MEC MATÃO LTDA</t>
  </si>
  <si>
    <t>NF: 160 Fornec. KROLL &amp; MAZZEI LTDA. - CONTRATO 014/2016 + 114/2020 - ADITIVO 035/2020 - REF. 04/2021 - FHSL</t>
  </si>
  <si>
    <t>NF: 30890421 Fornec. DAERP DEPARTAMENTO DE ÁGUA E ESGOSTO RIB.PRETO - REF. 04/2021 - FHSL</t>
  </si>
  <si>
    <t>ÁGUA E ESGOTO</t>
  </si>
  <si>
    <t>NF: 332495 Fornec. CONTROL LAB CONTROLE DE QUALIDADE PARA LABORATÓRIO LTDA - CONTRATO 014/2019 - ADITIVO 069/2020 - 07/12 - REF. 05/2021 - FHSL</t>
  </si>
  <si>
    <t>SERVIÇOS DE CONTROLE DE QUALIDADE</t>
  </si>
  <si>
    <t>NF: 2128 Fornec. CANDIDO &amp; CIA COMERCIO DE EPI - UBS CRISTO REDENTOR</t>
  </si>
  <si>
    <t>NF: 10567 Fornec. ALFALAGOS LTDA - UBS CRISTO REDENTOR</t>
  </si>
  <si>
    <t>NF: 402 Fornec. CASA DO ALUMINIO LTDA</t>
  </si>
  <si>
    <t>NF: 16327 Fornec. STERIMED CEDRAL SERVIÇOS DE ESTERILIZAÇÃO LTDA - CONTRATO 005/2019 - ADITIVO 013/2020 - REF. 23/03 A 25/04 - FHSL</t>
  </si>
  <si>
    <t>SERVIÇOS DE ESTERILIZAÇÃO</t>
  </si>
  <si>
    <t>NF: 1280376821 Fornec. TELEFONICA BRASIL S.A. - REF. 05/2021 - FHSL</t>
  </si>
  <si>
    <t xml:space="preserve"> - NF: 29 - ALEANTONIO SERVICOS MEDICOS LTDA  -  REF. 04/2021  -  UBS CRISTO REDENTOR</t>
  </si>
  <si>
    <t>CONTRATO MEDICO</t>
  </si>
  <si>
    <t>Serviços Médicos</t>
  </si>
  <si>
    <t xml:space="preserve"> - NF: 28 - J A F F SILVA SERVIÇOS MEDICOS S/S LTDA  -  REF. 04/2021  -  UBS CRISTO REDENTOR</t>
  </si>
  <si>
    <t xml:space="preserve"> - NF: 122 - KAREN ARAUJO DE FREITAS CLINICAS MEDICAS   -   REF. 04/2021  -  UBS CRISTO REDENTOR</t>
  </si>
  <si>
    <t xml:space="preserve"> - NF: 12 - SILVEIRA INACIO SERVIÇOS MEDICOS LTDA  -  REF. 04/2021  -  UBS CRISTO</t>
  </si>
  <si>
    <t>NF: 16 - SR PRESTADORA DE SERVIÇOS MEDICOS LTDA  -  REF. 04/2021  -  UBS CRISTO REDENTOR</t>
  </si>
  <si>
    <t>NF: 7470 Fornec. CISCRE IMPORT E DISTRIBIDOR DE PRODUTOS MEDICOS - CONTRATO 125/2020 - 05/12 - REF. 04/2021 - FHSL</t>
  </si>
  <si>
    <t>NF: 1730321 Fornec. DAERP DEPARTAMENTO DE ÁGUA E ESGOSTO RIB.PRETO - REF. 03/2021 - FHSL</t>
  </si>
  <si>
    <t>NF: 51460321 Fornec. DAERP DEPARTAMENTO DE ÁGUA E ESGOSTO RIB.PRETO - REF. 03/2021 - FHSL</t>
  </si>
  <si>
    <t>NF: 49700321 Fornec. DAERP DEPARTAMENTO DE ÁGUA E ESGOSTO RIB.PRETO - REF. 03/2021 - FHSL</t>
  </si>
  <si>
    <t>NF: 46881 Fornec. LABORATÓRIO MÉDICO DR. MARICONDI S/S - CONTRATO 122/2020 - 05/12 - REF. 24/02 A 25/03 - FHSL</t>
  </si>
  <si>
    <t>SERVIÇOS DE LABORATORIO</t>
  </si>
  <si>
    <t>NF: 46880 Fornec. LABORATÓRIO MÉDICO DR. MARICONDI S/S - CONTRATO 007/2019 - ADITIVO 008/2020 - REF. 24/02 A 25/03 - FHSL</t>
  </si>
  <si>
    <t>NF: 3085 Fornec. GODOY &amp; ARAUJO SEGURANCA PATRIMONIAL EIRELI - CONTRATO 049/2019 - ADITIVO 053/2020 - 08/12 - REF. 04/2021 - UBS CRISTO REDENTOR</t>
  </si>
  <si>
    <t>SERVIÇOS DE VIGILANCIA</t>
  </si>
  <si>
    <t>NF: 138 Fornec. RIO PRETO RIBERCON DISTRIBUIDORA LTDA - CONTRATO 001/2018 - ADITIVO 002/2021 - 03/03 - REF. 04/2021 - FHSL</t>
  </si>
  <si>
    <t>NF: 4626 Fornec. PARTNER GESTÃO E LOGISTICA EIRELI EPP</t>
  </si>
  <si>
    <t>NF: 4627 Fornec. PARTNER GESTÃO E LOGISTICA EIRELI EPP</t>
  </si>
  <si>
    <t>NF: 4628 Fornec. PARTNER GESTÃO E LOGISTICA EIRELI EPP</t>
  </si>
  <si>
    <t>NF: 34503 Fornec. CISCRE IMPORT E DISTRIBIDOR DE PRODUTOS MEDICOS</t>
  </si>
  <si>
    <t>NF: 34495 Fornec. CISCRE IMPORT E DISTRIBIDOR DE PRODUTOS MEDICOS</t>
  </si>
  <si>
    <t>NF: 34486 Fornec. CISCRE IMPORT E DISTRIBIDOR DE PRODUTOS MEDICOS</t>
  </si>
  <si>
    <t>NF: 6858 Fornec. ULTRA PRODUTOS DE LIMPEZA LTDA</t>
  </si>
  <si>
    <t>NF: 2675 Fornec. COPAGAZ DISTRIBUIDORA DE GÁS S/A</t>
  </si>
  <si>
    <t>NF: 7469 Fornec. CISCRE IMPORT E DISTRIBIDOR DE PRODUTOS MEDICOS - CONTRATO 128/2020 - 05/12 - REF. 04/2021 - FHSL</t>
  </si>
  <si>
    <t>NF: 7468 Fornec. CISCRE IMPORT E DISTRIBIDOR DE PRODUTOS MEDICOS - CONTRATO 039/2019 - ADITIVO 050/2020 - 09/12 - REF. 04/2021 - FHSL</t>
  </si>
  <si>
    <t>NF: 7538 Fornec. DICARP DISTRIBUIDORA E COMERCIO DE ALIMENTOS LTDA - ME</t>
  </si>
  <si>
    <t>NF: 142264 Fornec. SERRALAT LATICINIOS LTDA</t>
  </si>
  <si>
    <t>NF: 4909 Fornec. ETL PRODUTOS ALIMENTICIOS LTDA</t>
  </si>
  <si>
    <t>NF: 1370421 Fornec. DAERP DEPARTAMENTO DE ÁGUA E ESGOSTO RIB.PRETO - REF. 04/2021 - FHSL</t>
  </si>
  <si>
    <t>NF: 14034 Fornec. HDC COMERCIAL LTDA - ME - UBS CRISTO REDENTOR</t>
  </si>
  <si>
    <t>NF: 4235 Fornec. N BALDIN DESCARTAVEIS - ME</t>
  </si>
  <si>
    <t>NF: 307 Fornec. LUCAS PAVAN SINCOS</t>
  </si>
  <si>
    <t>NF: 72 Fornec. LUIS FERNANDO ORTEIRO ME</t>
  </si>
  <si>
    <t>NF: 15778 Fornec. SPOLJARIC COMERCIAL DO BRASIL EIRELI</t>
  </si>
  <si>
    <t>V. T MUNICIPAL - NF 28494 PROURBANO CONSORCIO RIBEIRAO PRETO DE TRANSPORTE - REF. 06/2021 - UBS CRISTO REDENTOR</t>
  </si>
  <si>
    <t>V. T MUNICIPAL - NF 28503 PROURBANO CONSORCIO RIBEIRAO PRETO DE TRANSPORTE - REF. 06/2021 - LAVANDERIA</t>
  </si>
  <si>
    <t>V. T MUNICIPAL - NF 28505 PROURBANO CONSORCIO RIBEIRAO PRETO DE TRANSPORTE - REF. 06/2021 - NUTRIÇÃO/LACTÁRIO</t>
  </si>
  <si>
    <t>V. T MUNICIPAL - NF 28498 PROURBANO CONSORCIO RIBEIRAO PRETO DE TRANSPORTE - REF. 06/2021 - FINANCEIRO</t>
  </si>
  <si>
    <t>V. T MUNICIPAL - NF 28497 PROURBANO CONSORCIO RIBEIRAO PRETO DE TRANSPORTE - REF. 06/2021 - COMPRAS</t>
  </si>
  <si>
    <t>V. T MUNICIPAL - NF 28504 PROURBANO CONSORCIO RIBEIRAO PRETO DE TRANSPORTE - REF. 06/2021 - MANUTENÇÃO</t>
  </si>
  <si>
    <t>V. T MUNICIPAL - NF 28502 PROURBANO CONSORCIO RIBEIRAO PRETO DE TRANSPORTE - REF. 06/2021 - T.I.- INFORMÁTICA</t>
  </si>
  <si>
    <t>V. T MUNICIPAL - NF 28499 PROURBANO CONSORCIO RIBEIRAO PRETO DE TRANSPORTE - REF. 06/2021 - DEPTO. PESSOAL</t>
  </si>
  <si>
    <t>V. T MUNICIPAL - NF 28765 PROURBANO CONSORCIO RIBEIRAO PRETO DE TRANSPORTE - REF. 06/2021 - DEPTO. PESSOAL</t>
  </si>
  <si>
    <t>V. T INTERMUNICIPAL - RAPIDO D'OESTE LTDA - REF. 06/2021 - UBS CRISTO REDENTOR</t>
  </si>
  <si>
    <t>V. T INTERMUNICIPAL - RAPIDO D'OESTE LTDA - REF. 06/2021 - NUTRIÇÃO LACTARIO</t>
  </si>
  <si>
    <t>V. T INTERMUNICIPAL - RAPIDO D'OESTE LTDA - REF. 06/2021 - T.I. - INFORMÁTICA</t>
  </si>
  <si>
    <t>V. T INTERMUNICIPAL - NºD 49049 RIBE TRANSPORTE LTDA EPP - REF. 06/2021 - LAVANDERIA</t>
  </si>
  <si>
    <t>V. T INTERMUNICIPAL - NºD 49060 RIBE TRANSPORTE LTDA EPP - REF. 06/2021 - MANUTENÇÃO</t>
  </si>
  <si>
    <t>V. T INTERMUNICIPAL - NºD 112344 VIAÇÃO SÃO BENTO LTDA - REF. 06/2021 - LAVANDERIA</t>
  </si>
  <si>
    <t>V. T INTERMUNICIPAL - NºD 112378 VIAÇÃO SÃO BENTO LTDA - REF. 06/2021 - NUTRIÇÃO/LACTÁIO</t>
  </si>
  <si>
    <t>V. T INTERMUNICIPAL - NºD 112343 VIAÇÃO SÃO BENTO LTDA - REF. 06/2021 - FINANCEIRO</t>
  </si>
  <si>
    <t>NF: 1131 Fornec. KERSIS SISTEMAS DE IMPRESSÃO E GESTÃO DE DOCUMENTOS LTDA - CONTRATO 139/2020 - 05/24 - REF. 04/2021 - UBS CRISTO REDENTOR</t>
  </si>
  <si>
    <t>NF: 1133 Fornec. KERSIS SISTEMAS DE IMPRESSÃO E GESTÃO DE DOCUMENTOS LTDA - CONTRATO 139/2020 - 05/24 - REF. 04/2021 - FHSL</t>
  </si>
  <si>
    <t>NF: 898 Fornec. CITY AR CONDICIONADO COMERCIO E SERVIÇOS LTDA - CONTRATO 044/2020 - 11/12 - REF. 04/2021 - UBS CRISTO REDENTOR</t>
  </si>
  <si>
    <t>NF: 902 Fornec. CITY AR CONDICIONADO COMERCIO E SERVIÇOS LTDA - CONTRATO 044/2020 - 11/12 - REF. 04/2020 - FHSL</t>
  </si>
  <si>
    <t>NF: 1957 Fornec. LAZZARI E MEDEIROS INDUSTRIA E COMERCIO DE PRODUTOS QUIMICOS LTDA</t>
  </si>
  <si>
    <t>NF: 4236 Fornec. N BALDIN DESCARTAVEIS - ME</t>
  </si>
  <si>
    <t>NF: 8622 Fornec. WELLDONE ASSISTENCIA LABORATORIAL EIRELI ME</t>
  </si>
  <si>
    <t>NF: 4562 Fornec. DJ PLASTICOS LTDA - UBS CRISTO REDENTOR</t>
  </si>
  <si>
    <t>NF: 910 Fornec. CITY AR CONDICIONADO COMERCIO E SERVIÇOS LTDA - MANUTENÇÃO CORRETIVA - FHSL</t>
  </si>
  <si>
    <t>NF: 148 Fornec. ASC TECNOLOGIA SUPORTE E TREINAMENTO LTDA ME - CONTRATO 051/2018 - ADITIVO 080/2020 - 04/12 - REF. 04/2021 - FHSL</t>
  </si>
  <si>
    <t>V. T INTERMUNICIPAL - NºD 112320 VIAÇÃO SÃO BENTO LTDA - REF. 06/2021 - UBS CRISTO REDENTOR</t>
  </si>
  <si>
    <t>NF: 4918 Fornec. ETL PRODUTOS ALIMENTICIOS LTDA</t>
  </si>
  <si>
    <t>NF: 4917 Fornec. ETL PRODUTOS ALIMENTICIOS LTDA</t>
  </si>
  <si>
    <t>NF: 14041 Fornec. HDC COMERCIAL LTDA - ME</t>
  </si>
  <si>
    <t>NF: 311 Fornec. LUCAS PAVAN SINCOS</t>
  </si>
  <si>
    <t>NF: 10381 Fornec. RIO PRETO RIBERCON DISTRIBUIDORA LTDA</t>
  </si>
  <si>
    <t>NF: 936 Fornec. MARIA IRENE BUSO DA SILVA</t>
  </si>
  <si>
    <t>FÉRIAS - REF. 06/021 - LAVANDERIA</t>
  </si>
  <si>
    <t>FÉRIAS - REF. 06/021 - FINANCEIRO</t>
  </si>
  <si>
    <t>FÉRIAS - REF. 06/021 - NUTRIÇÃO/LACTÁRIO</t>
  </si>
  <si>
    <t>FÉRIAS - REF. 06/2021 - UBS CRISTO REDENTOR</t>
  </si>
  <si>
    <t>NF: 5358701 Fornec. VEROCHEQUE REFEIÇÕES LTDA - CONTRATO 008/2021 - 04/12 - REF. 04/2021 - UBS CRISTO REDENTOR</t>
  </si>
  <si>
    <t>NF: 5358704 Fornec. VEROCHEQUE REFEIÇÕES LTDA - CONTRATO 008/2021 - 04/12 - REF. 04/2021 - C.M.E</t>
  </si>
  <si>
    <t>NF: 5358709 Fornec. VEROCHEQUE REFEIÇÕES LTDA - CONTRATO 008/2021 - 04/12 - REF. 04/2021 - P.A.B.X</t>
  </si>
  <si>
    <t>NF: 5358707 Fornec. VEROCHEQUE REFEIÇÕES LTDA - CONTRATO 008/2021 - 04/12 - REF. 04/2021 - T.I. - INFORMÁTICA</t>
  </si>
  <si>
    <t>NF: 5358718 Fornec. VEROCHEQUE REFEIÇÕES LTDA - CONTRATO 008/2021 - 04/12 - REF. 04/2021 - LAVANDERIA</t>
  </si>
  <si>
    <t>NF: 5358713 Fornec. VEROCHEQUE REFEIÇÕES LTDA - CONTRATO 008/2021 - 04/12 - REF. 04/2021 - LABORATÓRIO</t>
  </si>
  <si>
    <t>NF: 5358706 Fornec. VEROCHEQUE REFEIÇÕES LTDA - CONTRATO 008/2021 - 04/12 - REF. 04/2021 - MANUTENÇÃO</t>
  </si>
  <si>
    <t>NF: 5358710 Fornec. VEROCHEQUE REFEIÇÕES LTDA - CONTRATO 008/2021 - 04/12 - REF. 04/2021 - SAC</t>
  </si>
  <si>
    <t>NF: 5358720 Fornec. VEROCHEQUE REFEIÇÕES LTDA - CONTRATO 008/2021 - 04/12 - REF. 04/2021 - ADMINISTRAÇÃO</t>
  </si>
  <si>
    <t>NF: 5358703 Fornec. VEROCHEQUE REFEIÇÕES LTDA - CONTRATO 008/2021 - 04/12 - REF. 04/2021 - CENTRAL DE  PLANTÕES</t>
  </si>
  <si>
    <t>NF: 5358721 Fornec. VEROCHEQUE REFEIÇÕES LTDA - CONTRATO 008/2021 - 04/12 - REF. 04/2021 - DEPTO. PESSOAL</t>
  </si>
  <si>
    <t>NF: 5358714 Fornec. VEROCHEQUE REFEIÇÕES LTDA - CONTRATO 008/2021 - 04/12 - REF. 04/2021 - SESMT</t>
  </si>
  <si>
    <t>NF: 5358702 Fornec. VEROCHEQUE REFEIÇÕES LTDA - CONTRATO 008/2021 - 04/12 - REF. 04/2021 - FINANCEIRO</t>
  </si>
  <si>
    <t>NF: 5358705 Fornec. VEROCHEQUE REFEIÇÕES LTDA - CONTRATO 008/2021 - 04/12 - REF. 04/2021 - COMPRAS</t>
  </si>
  <si>
    <t>NF: 5358717 Fornec. VEROCHEQUE REFEIÇÕES LTDA - CONTRATO 008/2021 - 04/12 - REF. 04/2021 - NUTRIÇÃO/LACTÁRIO</t>
  </si>
  <si>
    <t>FHSL 1</t>
  </si>
  <si>
    <t>FHSL 2</t>
  </si>
  <si>
    <t>FHSL 3</t>
  </si>
  <si>
    <t>FHSL 4</t>
  </si>
  <si>
    <t>FHSL 5</t>
  </si>
  <si>
    <t>FHSL 6</t>
  </si>
  <si>
    <t>FHSL 7</t>
  </si>
  <si>
    <t>FHSL 8</t>
  </si>
  <si>
    <t>FHSL 9</t>
  </si>
  <si>
    <t>FHSL 10</t>
  </si>
  <si>
    <t>FHSL 11</t>
  </si>
  <si>
    <t>FHSL 12</t>
  </si>
  <si>
    <t>FHSL 13</t>
  </si>
  <si>
    <t>FHSL 14</t>
  </si>
  <si>
    <t>FHSL 15</t>
  </si>
  <si>
    <t>FHSL 16</t>
  </si>
  <si>
    <t>FHSL 17</t>
  </si>
  <si>
    <t>FHSL 18</t>
  </si>
  <si>
    <t>FHSL 19</t>
  </si>
  <si>
    <t>FHSL 20</t>
  </si>
  <si>
    <t>FHSL 21</t>
  </si>
  <si>
    <t>FHSL 22</t>
  </si>
  <si>
    <t>FHSL 23</t>
  </si>
  <si>
    <t>FHSL 24</t>
  </si>
  <si>
    <t>FHSL 25</t>
  </si>
  <si>
    <t>FHSL 26</t>
  </si>
  <si>
    <t>FHSL 27</t>
  </si>
  <si>
    <t>FHSL 28</t>
  </si>
  <si>
    <t>FHSL 29</t>
  </si>
  <si>
    <t>FHSL 30</t>
  </si>
  <si>
    <t>FHSL 31</t>
  </si>
  <si>
    <t>FHSL 32</t>
  </si>
  <si>
    <t>FHSL 33</t>
  </si>
  <si>
    <t>FHSL 34</t>
  </si>
  <si>
    <t>FHSL 35</t>
  </si>
  <si>
    <t>FHSL 36</t>
  </si>
  <si>
    <t>FHSL 37</t>
  </si>
  <si>
    <t>FHSL 38</t>
  </si>
  <si>
    <t>FHSL 39</t>
  </si>
  <si>
    <t>FHSL 40</t>
  </si>
  <si>
    <t>FHSL 41</t>
  </si>
  <si>
    <t>FHSL 42</t>
  </si>
  <si>
    <t>FHSL 43</t>
  </si>
  <si>
    <t>FHSL 44</t>
  </si>
  <si>
    <t>FHSL 45</t>
  </si>
  <si>
    <t>FHSL 46</t>
  </si>
  <si>
    <t>FHSL 47</t>
  </si>
  <si>
    <t>FHSL 48</t>
  </si>
  <si>
    <t>FHSL 49</t>
  </si>
  <si>
    <t>FHSL 50</t>
  </si>
  <si>
    <t>FHSL 51</t>
  </si>
  <si>
    <t>FHSL 52</t>
  </si>
  <si>
    <t>FHSL 53</t>
  </si>
  <si>
    <t>FHSL 54</t>
  </si>
  <si>
    <t>FHSL 55</t>
  </si>
  <si>
    <t>FHSL 56</t>
  </si>
  <si>
    <t>FHSL 57</t>
  </si>
  <si>
    <t>FHSL 58</t>
  </si>
  <si>
    <t>FHSL 59</t>
  </si>
  <si>
    <t>FHSL 60</t>
  </si>
  <si>
    <t>FHSL 61</t>
  </si>
  <si>
    <t>FHSL 62</t>
  </si>
  <si>
    <t>FHSL 63</t>
  </si>
  <si>
    <t>FHSL 64</t>
  </si>
  <si>
    <t>FHSL 65</t>
  </si>
  <si>
    <t>FHSL 66</t>
  </si>
  <si>
    <t>FHSL 67</t>
  </si>
  <si>
    <t>FHSL 68</t>
  </si>
  <si>
    <t>FHSL 69</t>
  </si>
  <si>
    <t>FHSL 70</t>
  </si>
  <si>
    <t>FHSL 71</t>
  </si>
  <si>
    <t>FHSL 72</t>
  </si>
  <si>
    <t>FHSL 73</t>
  </si>
  <si>
    <t>FHSL 74</t>
  </si>
  <si>
    <t>FHSL 75</t>
  </si>
  <si>
    <t>FHSL 76</t>
  </si>
  <si>
    <t>FHSL 77</t>
  </si>
  <si>
    <t>FHSL 78</t>
  </si>
  <si>
    <t>FHSL 79</t>
  </si>
  <si>
    <t>FHSL 80</t>
  </si>
  <si>
    <t>FHSL 81</t>
  </si>
  <si>
    <t>FHSL 82</t>
  </si>
  <si>
    <t>FHSL 83</t>
  </si>
  <si>
    <t>FHSL 84</t>
  </si>
  <si>
    <t>FHSL 85</t>
  </si>
  <si>
    <t>FHSL 86</t>
  </si>
  <si>
    <t>FHSL 87</t>
  </si>
  <si>
    <t>FHSL 88</t>
  </si>
  <si>
    <t>FHSL 89</t>
  </si>
  <si>
    <t>FHSL 90</t>
  </si>
  <si>
    <t>FHSL 91</t>
  </si>
  <si>
    <t>FHSL 92</t>
  </si>
  <si>
    <t>FHSL 93</t>
  </si>
  <si>
    <t>FHSL 94</t>
  </si>
  <si>
    <t>FHSL 95</t>
  </si>
  <si>
    <t>FHSL 96</t>
  </si>
  <si>
    <t>FHSL 97</t>
  </si>
  <si>
    <t>FHSL 98</t>
  </si>
  <si>
    <t>FHSL 99</t>
  </si>
  <si>
    <t>FHSL 100</t>
  </si>
  <si>
    <t>FHSL 101</t>
  </si>
  <si>
    <t>FHSL 102</t>
  </si>
  <si>
    <t>FHSL 103</t>
  </si>
  <si>
    <t>FHSL 104</t>
  </si>
  <si>
    <t>FHSL 105</t>
  </si>
  <si>
    <t>FHSL 106</t>
  </si>
  <si>
    <t>FHSL 107</t>
  </si>
  <si>
    <t>FHSL 108</t>
  </si>
  <si>
    <t>FHSL 109</t>
  </si>
  <si>
    <t>FHSL 110</t>
  </si>
  <si>
    <t>FHSL 111</t>
  </si>
  <si>
    <t>FHSL 112</t>
  </si>
  <si>
    <t>FHSL 113</t>
  </si>
  <si>
    <t>FHSL 114</t>
  </si>
  <si>
    <t>FHSL 115</t>
  </si>
  <si>
    <t>FHSL 116</t>
  </si>
  <si>
    <t>FHSL 117</t>
  </si>
  <si>
    <t>FHSL 118</t>
  </si>
  <si>
    <t>FHSL 119</t>
  </si>
  <si>
    <t>FHSL 120</t>
  </si>
  <si>
    <t>FHSL 121</t>
  </si>
  <si>
    <t>FHSL 122</t>
  </si>
  <si>
    <t>FHSL 123</t>
  </si>
  <si>
    <t>FHSL 124</t>
  </si>
  <si>
    <t>FHSL 125</t>
  </si>
  <si>
    <t>FHSL 126</t>
  </si>
  <si>
    <t>FHSL 127</t>
  </si>
  <si>
    <t>FHSL 128</t>
  </si>
  <si>
    <t>FHSL 129</t>
  </si>
  <si>
    <t>FHSL 130</t>
  </si>
  <si>
    <t>FHSL 131</t>
  </si>
  <si>
    <t>FHSL 132</t>
  </si>
  <si>
    <t>FHSL 133</t>
  </si>
  <si>
    <t>FHSL 134</t>
  </si>
  <si>
    <t>FHSL 135</t>
  </si>
  <si>
    <t>FHSL 136</t>
  </si>
  <si>
    <t>FHSL 137</t>
  </si>
  <si>
    <t>FHSL 138</t>
  </si>
  <si>
    <t>FHSL 139</t>
  </si>
  <si>
    <t>FHSL 140</t>
  </si>
  <si>
    <t>FHSL 141</t>
  </si>
  <si>
    <t>FHSL 142</t>
  </si>
  <si>
    <t>FHSL 143</t>
  </si>
  <si>
    <t>FHSL 144</t>
  </si>
  <si>
    <t>FHSL 145</t>
  </si>
  <si>
    <t>FHSL 146</t>
  </si>
  <si>
    <t>FHSL 147</t>
  </si>
  <si>
    <t>FHSL 148</t>
  </si>
  <si>
    <t>FHSL 149</t>
  </si>
  <si>
    <t>FHSL 150</t>
  </si>
  <si>
    <t>FHSL 151</t>
  </si>
  <si>
    <t>FHSL 152</t>
  </si>
  <si>
    <t>FHSL 153</t>
  </si>
  <si>
    <t>FHSL 154</t>
  </si>
  <si>
    <t>FHSL 155</t>
  </si>
  <si>
    <t>FHSL 156</t>
  </si>
  <si>
    <t>FHSL 157</t>
  </si>
  <si>
    <t>FHSL 158</t>
  </si>
  <si>
    <t>FHSL 159</t>
  </si>
  <si>
    <t>FHSL 160</t>
  </si>
  <si>
    <t>FHSL 161</t>
  </si>
  <si>
    <t>FHSL 162</t>
  </si>
  <si>
    <t>FHSL 163</t>
  </si>
  <si>
    <t>FHSL 164</t>
  </si>
  <si>
    <t>FHSL 165</t>
  </si>
  <si>
    <t>FHSL 166</t>
  </si>
  <si>
    <t>FHSL 167</t>
  </si>
  <si>
    <t>FHSL 168</t>
  </si>
  <si>
    <t>FHSL 169</t>
  </si>
  <si>
    <t>FHSL 170</t>
  </si>
  <si>
    <t>FHSL 171</t>
  </si>
  <si>
    <t>FHSL 172</t>
  </si>
  <si>
    <t>FHSL 173</t>
  </si>
  <si>
    <t>FHSL 174</t>
  </si>
  <si>
    <t>FHSL 175</t>
  </si>
  <si>
    <t>FHSL 176</t>
  </si>
  <si>
    <t>FHSL 177</t>
  </si>
  <si>
    <t>FHSL 178</t>
  </si>
  <si>
    <t>FHSL 179</t>
  </si>
  <si>
    <t>FHSL 180</t>
  </si>
  <si>
    <t>FHSL 181</t>
  </si>
  <si>
    <t>FHSL 182</t>
  </si>
  <si>
    <t>FHSL 183</t>
  </si>
  <si>
    <t>FHSL 184</t>
  </si>
  <si>
    <t>FHSL 185</t>
  </si>
  <si>
    <t>FHSL 186</t>
  </si>
  <si>
    <t>FHSL 187</t>
  </si>
  <si>
    <t>FHSL 188</t>
  </si>
  <si>
    <t>FHSL 189</t>
  </si>
  <si>
    <t>FHSL 190</t>
  </si>
  <si>
    <t>FHSL 191</t>
  </si>
  <si>
    <t>FHSL 192</t>
  </si>
  <si>
    <t>FHSL 193</t>
  </si>
  <si>
    <t>FHSL 194</t>
  </si>
  <si>
    <t>FHSL 195</t>
  </si>
  <si>
    <t>FHSL 196</t>
  </si>
  <si>
    <t>FHSL 197</t>
  </si>
  <si>
    <t>FHSL 198</t>
  </si>
  <si>
    <t>FHSL 199</t>
  </si>
  <si>
    <t>FHSL 200</t>
  </si>
  <si>
    <t>FHSL 201</t>
  </si>
  <si>
    <t>FHSL 202</t>
  </si>
  <si>
    <t>FHSL 203</t>
  </si>
  <si>
    <t>FHSL 204</t>
  </si>
  <si>
    <t>FHSL 205</t>
  </si>
  <si>
    <t>FHSL 206</t>
  </si>
  <si>
    <t>FHSL 207</t>
  </si>
  <si>
    <t>FHSL 208</t>
  </si>
  <si>
    <t>FHSL 209</t>
  </si>
  <si>
    <t>FHSL 210</t>
  </si>
  <si>
    <t>FHSL 211</t>
  </si>
  <si>
    <t>FHSL 212</t>
  </si>
  <si>
    <t>FHSL 213</t>
  </si>
  <si>
    <t>FHSL 214</t>
  </si>
  <si>
    <t>FHSL 215</t>
  </si>
  <si>
    <t>FHSL 216</t>
  </si>
  <si>
    <t>FHSL 217</t>
  </si>
  <si>
    <t>FHSL 218</t>
  </si>
  <si>
    <t>FHSL 219</t>
  </si>
  <si>
    <t>FHSL 220</t>
  </si>
  <si>
    <t>FHSL 221</t>
  </si>
  <si>
    <t>FHSL 222</t>
  </si>
  <si>
    <t>FHSL 223</t>
  </si>
  <si>
    <t>FHSL 224</t>
  </si>
  <si>
    <t>FHSL 225</t>
  </si>
  <si>
    <t>FHSL 226</t>
  </si>
  <si>
    <t>FHSL 227</t>
  </si>
  <si>
    <t>FHSL 228</t>
  </si>
  <si>
    <t>FHSL 229</t>
  </si>
  <si>
    <t>FHSL 230</t>
  </si>
  <si>
    <t>FHSL 231</t>
  </si>
  <si>
    <t>FHSL 232</t>
  </si>
  <si>
    <t>FHSL 233</t>
  </si>
  <si>
    <t>FHSL 234</t>
  </si>
  <si>
    <t>FHSL 235</t>
  </si>
  <si>
    <t>FHSL 236</t>
  </si>
  <si>
    <t>FHSL 237</t>
  </si>
  <si>
    <t>FHSL 238</t>
  </si>
  <si>
    <t>FHSL 239</t>
  </si>
  <si>
    <t>FHSL 240</t>
  </si>
  <si>
    <t>FHSL 241</t>
  </si>
  <si>
    <t>FHSL 242</t>
  </si>
  <si>
    <t>FHSL 243</t>
  </si>
  <si>
    <t>FHSL 244</t>
  </si>
  <si>
    <t>FHSL 245</t>
  </si>
  <si>
    <t>FHSL 246</t>
  </si>
  <si>
    <t>FHSL 247</t>
  </si>
  <si>
    <t>FHSL 248</t>
  </si>
  <si>
    <t>FHSL 249</t>
  </si>
  <si>
    <t>FHSL 250</t>
  </si>
  <si>
    <t>FHSL 251</t>
  </si>
  <si>
    <t>FHSL 252</t>
  </si>
  <si>
    <t>FHSL 253</t>
  </si>
  <si>
    <t>FHSL 254</t>
  </si>
  <si>
    <t>FHSL 255</t>
  </si>
  <si>
    <t>FHSL 256</t>
  </si>
  <si>
    <t>FHSL 257</t>
  </si>
  <si>
    <t>FHSL 258</t>
  </si>
  <si>
    <t>FHSL 259</t>
  </si>
  <si>
    <t>FHSL 260</t>
  </si>
  <si>
    <t>FHSL 261</t>
  </si>
  <si>
    <t>FHSL 262</t>
  </si>
  <si>
    <t>FHSL 263</t>
  </si>
  <si>
    <t>FHSL 264</t>
  </si>
  <si>
    <t>FHSL 265</t>
  </si>
  <si>
    <t>FHSL 266</t>
  </si>
  <si>
    <t>FHSL 267</t>
  </si>
  <si>
    <t>FHSL 268</t>
  </si>
  <si>
    <t>FHSL 269</t>
  </si>
  <si>
    <t>FHSL 270</t>
  </si>
  <si>
    <t>FHSL 271</t>
  </si>
  <si>
    <t>FHSL 272</t>
  </si>
  <si>
    <t>FHSL 273</t>
  </si>
  <si>
    <t>FHSL 274</t>
  </si>
  <si>
    <t>FHSL 275</t>
  </si>
  <si>
    <t>FHSL 276</t>
  </si>
  <si>
    <t>FHSL 277</t>
  </si>
  <si>
    <t>FHSL 278</t>
  </si>
  <si>
    <t>FHSL 279</t>
  </si>
  <si>
    <t>FHSL 280</t>
  </si>
  <si>
    <t>FHSL 281</t>
  </si>
  <si>
    <t>FHSL 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</si>
</sst>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sz val="11"/>
      <color indexed="8"/>
      <name val="Calibri"/>
      <family val="2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theme="0"/>
      <name val="Arial"/>
      <family val="2"/>
    </font>
    <font>
      <sz val="11"/>
      <name val="Calibri"/>
      <family val="2"/>
      <charset val="1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92">
    <xf numFmtId="0" fontId="0" fillId="0" borderId="0" xfId="0"/>
    <xf numFmtId="0" fontId="3" fillId="2" borderId="1" xfId="0" applyFont="1" applyFill="1" applyBorder="1" applyAlignment="1">
      <alignment horizontal="center"/>
    </xf>
    <xf numFmtId="0" fontId="6" fillId="5" borderId="0" xfId="12" applyFont="1" applyFill="1"/>
    <xf numFmtId="0" fontId="1" fillId="5" borderId="0" xfId="12" applyFill="1"/>
    <xf numFmtId="0" fontId="1" fillId="5" borderId="0" xfId="12" applyFill="1" applyProtection="1">
      <protection locked="0"/>
    </xf>
    <xf numFmtId="164" fontId="1" fillId="5" borderId="0" xfId="12" applyNumberFormat="1" applyFill="1" applyProtection="1">
      <protection locked="0"/>
    </xf>
    <xf numFmtId="4" fontId="1" fillId="5" borderId="0" xfId="12" applyNumberFormat="1" applyFill="1"/>
    <xf numFmtId="164" fontId="1" fillId="5" borderId="0" xfId="12" applyNumberFormat="1" applyFill="1"/>
    <xf numFmtId="0" fontId="7" fillId="5" borderId="0" xfId="12" applyFont="1" applyFill="1"/>
    <xf numFmtId="17" fontId="9" fillId="4" borderId="4" xfId="17" applyNumberFormat="1" applyFont="1" applyFill="1" applyBorder="1" applyAlignment="1" applyProtection="1">
      <alignment horizontal="center"/>
    </xf>
    <xf numFmtId="17" fontId="9" fillId="4" borderId="5" xfId="17" applyNumberFormat="1" applyFont="1" applyFill="1" applyBorder="1" applyAlignment="1" applyProtection="1">
      <alignment horizontal="center"/>
    </xf>
    <xf numFmtId="17" fontId="9" fillId="4" borderId="6" xfId="17" applyNumberFormat="1" applyFont="1" applyFill="1" applyBorder="1" applyAlignment="1" applyProtection="1">
      <alignment horizontal="center"/>
    </xf>
    <xf numFmtId="17" fontId="9" fillId="4" borderId="7" xfId="17" applyNumberFormat="1" applyFont="1" applyFill="1" applyBorder="1" applyAlignment="1" applyProtection="1">
      <alignment horizontal="center"/>
    </xf>
    <xf numFmtId="0" fontId="7" fillId="0" borderId="0" xfId="12" applyFont="1"/>
    <xf numFmtId="49" fontId="9" fillId="4" borderId="8" xfId="17" applyNumberFormat="1" applyFont="1" applyFill="1" applyBorder="1" applyAlignment="1" applyProtection="1">
      <alignment horizontal="center"/>
    </xf>
    <xf numFmtId="49" fontId="9" fillId="4" borderId="9" xfId="17" applyNumberFormat="1" applyFont="1" applyFill="1" applyBorder="1" applyAlignment="1" applyProtection="1">
      <alignment horizontal="center"/>
    </xf>
    <xf numFmtId="49" fontId="9" fillId="4" borderId="10" xfId="17" applyNumberFormat="1" applyFont="1" applyFill="1" applyBorder="1" applyAlignment="1" applyProtection="1">
      <alignment horizontal="center"/>
    </xf>
    <xf numFmtId="49" fontId="9" fillId="4" borderId="11" xfId="17" applyNumberFormat="1" applyFont="1" applyFill="1" applyBorder="1" applyAlignment="1" applyProtection="1">
      <alignment horizontal="center"/>
    </xf>
    <xf numFmtId="49" fontId="10" fillId="4" borderId="11" xfId="17" applyNumberFormat="1" applyFont="1" applyFill="1" applyBorder="1" applyAlignment="1" applyProtection="1">
      <alignment horizontal="center" wrapText="1"/>
    </xf>
    <xf numFmtId="0" fontId="11" fillId="4" borderId="5" xfId="12" applyFont="1" applyFill="1" applyBorder="1" applyAlignment="1">
      <alignment horizontal="right"/>
    </xf>
    <xf numFmtId="43" fontId="8" fillId="5" borderId="12" xfId="17" applyFill="1" applyBorder="1" applyProtection="1"/>
    <xf numFmtId="43" fontId="8" fillId="5" borderId="13" xfId="17" applyFill="1" applyBorder="1" applyProtection="1"/>
    <xf numFmtId="43" fontId="8" fillId="5" borderId="0" xfId="17" applyFill="1" applyBorder="1" applyProtection="1"/>
    <xf numFmtId="44" fontId="8" fillId="5" borderId="5" xfId="17" applyNumberFormat="1" applyFill="1" applyBorder="1" applyProtection="1"/>
    <xf numFmtId="43" fontId="8" fillId="5" borderId="5" xfId="17" applyFill="1" applyBorder="1" applyProtection="1"/>
    <xf numFmtId="0" fontId="1" fillId="5" borderId="5" xfId="12" applyFill="1" applyBorder="1"/>
    <xf numFmtId="44" fontId="1" fillId="5" borderId="4" xfId="12" applyNumberFormat="1" applyFill="1" applyBorder="1"/>
    <xf numFmtId="44" fontId="1" fillId="0" borderId="5" xfId="12" applyNumberFormat="1" applyBorder="1"/>
    <xf numFmtId="44" fontId="1" fillId="5" borderId="5" xfId="12" applyNumberFormat="1" applyFill="1" applyBorder="1"/>
    <xf numFmtId="0" fontId="11" fillId="4" borderId="13" xfId="12" applyFont="1" applyFill="1" applyBorder="1" applyAlignment="1">
      <alignment horizontal="right"/>
    </xf>
    <xf numFmtId="43" fontId="8" fillId="5" borderId="0" xfId="17" applyFill="1" applyBorder="1"/>
    <xf numFmtId="43" fontId="8" fillId="5" borderId="13" xfId="17" applyFill="1" applyBorder="1"/>
    <xf numFmtId="44" fontId="8" fillId="5" borderId="13" xfId="17" applyNumberFormat="1" applyFill="1" applyBorder="1"/>
    <xf numFmtId="0" fontId="1" fillId="5" borderId="13" xfId="12" applyFill="1" applyBorder="1"/>
    <xf numFmtId="4" fontId="1" fillId="5" borderId="13" xfId="12" applyNumberFormat="1" applyFill="1" applyBorder="1"/>
    <xf numFmtId="44" fontId="1" fillId="5" borderId="12" xfId="12" applyNumberFormat="1" applyFill="1" applyBorder="1"/>
    <xf numFmtId="44" fontId="1" fillId="5" borderId="13" xfId="12" applyNumberFormat="1" applyFill="1" applyBorder="1"/>
    <xf numFmtId="4" fontId="12" fillId="0" borderId="0" xfId="12" applyNumberFormat="1" applyFont="1"/>
    <xf numFmtId="44" fontId="12" fillId="5" borderId="13" xfId="12" applyNumberFormat="1" applyFont="1" applyFill="1" applyBorder="1"/>
    <xf numFmtId="4" fontId="12" fillId="5" borderId="13" xfId="12" applyNumberFormat="1" applyFont="1" applyFill="1" applyBorder="1"/>
    <xf numFmtId="0" fontId="12" fillId="0" borderId="0" xfId="12" applyFont="1"/>
    <xf numFmtId="0" fontId="12" fillId="5" borderId="13" xfId="12" applyFont="1" applyFill="1" applyBorder="1"/>
    <xf numFmtId="44" fontId="1" fillId="0" borderId="13" xfId="12" applyNumberFormat="1" applyBorder="1"/>
    <xf numFmtId="44" fontId="13" fillId="5" borderId="13" xfId="12" applyNumberFormat="1" applyFont="1" applyFill="1" applyBorder="1"/>
    <xf numFmtId="44" fontId="14" fillId="5" borderId="13" xfId="12" applyNumberFormat="1" applyFont="1" applyFill="1" applyBorder="1"/>
    <xf numFmtId="0" fontId="15" fillId="4" borderId="13" xfId="12" applyFont="1" applyFill="1" applyBorder="1" applyAlignment="1">
      <alignment horizontal="right"/>
    </xf>
    <xf numFmtId="43" fontId="16" fillId="5" borderId="12" xfId="17" applyFont="1" applyFill="1" applyBorder="1" applyProtection="1"/>
    <xf numFmtId="43" fontId="16" fillId="5" borderId="13" xfId="17" applyFont="1" applyFill="1" applyBorder="1" applyProtection="1"/>
    <xf numFmtId="43" fontId="16" fillId="5" borderId="0" xfId="17" applyFont="1" applyFill="1" applyBorder="1" applyProtection="1"/>
    <xf numFmtId="44" fontId="16" fillId="5" borderId="13" xfId="17" applyNumberFormat="1" applyFont="1" applyFill="1" applyBorder="1" applyProtection="1"/>
    <xf numFmtId="0" fontId="0" fillId="4" borderId="0" xfId="0" applyFill="1"/>
    <xf numFmtId="0" fontId="0" fillId="5" borderId="13" xfId="0" applyFill="1" applyBorder="1"/>
    <xf numFmtId="2" fontId="16" fillId="5" borderId="13" xfId="17" applyNumberFormat="1" applyFont="1" applyFill="1" applyBorder="1" applyProtection="1"/>
    <xf numFmtId="44" fontId="16" fillId="5" borderId="12" xfId="17" applyNumberFormat="1" applyFont="1" applyFill="1" applyBorder="1" applyProtection="1"/>
    <xf numFmtId="44" fontId="1" fillId="5" borderId="0" xfId="12" applyNumberFormat="1" applyFill="1"/>
    <xf numFmtId="0" fontId="17" fillId="4" borderId="13" xfId="12" applyFont="1" applyFill="1" applyBorder="1" applyAlignment="1">
      <alignment horizontal="right"/>
    </xf>
    <xf numFmtId="0" fontId="11" fillId="4" borderId="13" xfId="0" applyFont="1" applyFill="1" applyBorder="1" applyAlignment="1">
      <alignment horizontal="right"/>
    </xf>
    <xf numFmtId="44" fontId="1" fillId="0" borderId="0" xfId="12" applyNumberFormat="1"/>
    <xf numFmtId="0" fontId="11" fillId="4" borderId="13" xfId="12" applyFont="1" applyFill="1" applyBorder="1"/>
    <xf numFmtId="43" fontId="15" fillId="4" borderId="13" xfId="17" applyFont="1" applyFill="1" applyBorder="1" applyAlignment="1" applyProtection="1">
      <alignment horizontal="right"/>
    </xf>
    <xf numFmtId="0" fontId="15" fillId="4" borderId="9" xfId="12" applyFont="1" applyFill="1" applyBorder="1" applyAlignment="1">
      <alignment horizontal="right"/>
    </xf>
    <xf numFmtId="43" fontId="16" fillId="5" borderId="8" xfId="17" applyFont="1" applyFill="1" applyBorder="1" applyProtection="1"/>
    <xf numFmtId="43" fontId="16" fillId="5" borderId="9" xfId="17" applyFont="1" applyFill="1" applyBorder="1" applyProtection="1"/>
    <xf numFmtId="43" fontId="16" fillId="5" borderId="10" xfId="17" applyFont="1" applyFill="1" applyBorder="1" applyProtection="1"/>
    <xf numFmtId="44" fontId="16" fillId="5" borderId="9" xfId="17" applyNumberFormat="1" applyFont="1" applyFill="1" applyBorder="1" applyProtection="1"/>
    <xf numFmtId="43" fontId="18" fillId="5" borderId="0" xfId="17" applyFont="1" applyFill="1" applyBorder="1" applyAlignment="1" applyProtection="1">
      <alignment horizontal="right"/>
    </xf>
    <xf numFmtId="0" fontId="0" fillId="5" borderId="0" xfId="0" applyFill="1"/>
    <xf numFmtId="14" fontId="1" fillId="5" borderId="0" xfId="12" applyNumberFormat="1" applyFill="1" applyAlignment="1" applyProtection="1">
      <alignment horizontal="center"/>
      <protection locked="0"/>
    </xf>
    <xf numFmtId="0" fontId="1" fillId="5" borderId="0" xfId="12" applyFill="1" applyAlignment="1" applyProtection="1">
      <alignment horizontal="center"/>
      <protection locked="0"/>
    </xf>
    <xf numFmtId="164" fontId="1" fillId="5" borderId="0" xfId="12" applyNumberFormat="1" applyFill="1" applyAlignment="1" applyProtection="1">
      <alignment horizontal="center"/>
      <protection locked="0"/>
    </xf>
    <xf numFmtId="14" fontId="1" fillId="5" borderId="0" xfId="12" applyNumberFormat="1" applyFill="1" applyAlignment="1">
      <alignment horizontal="center"/>
    </xf>
    <xf numFmtId="4" fontId="1" fillId="5" borderId="0" xfId="12" applyNumberFormat="1" applyFill="1" applyAlignment="1">
      <alignment horizontal="center"/>
    </xf>
    <xf numFmtId="44" fontId="1" fillId="5" borderId="0" xfId="12" applyNumberFormat="1" applyFill="1" applyAlignment="1" applyProtection="1">
      <alignment horizontal="center"/>
      <protection locked="0"/>
    </xf>
    <xf numFmtId="0" fontId="1" fillId="0" borderId="0" xfId="12"/>
    <xf numFmtId="0" fontId="3" fillId="2" borderId="13" xfId="0" applyFont="1" applyFill="1" applyBorder="1" applyAlignment="1">
      <alignment horizontal="center"/>
    </xf>
    <xf numFmtId="14" fontId="0" fillId="0" borderId="0" xfId="0" applyNumberFormat="1"/>
    <xf numFmtId="44" fontId="0" fillId="0" borderId="0" xfId="0" applyNumberFormat="1"/>
    <xf numFmtId="44" fontId="0" fillId="6" borderId="0" xfId="0" applyNumberFormat="1" applyFill="1"/>
    <xf numFmtId="44" fontId="0" fillId="7" borderId="0" xfId="0" applyNumberFormat="1" applyFill="1"/>
    <xf numFmtId="44" fontId="0" fillId="8" borderId="0" xfId="0" applyNumberFormat="1" applyFill="1"/>
    <xf numFmtId="0" fontId="0" fillId="9" borderId="0" xfId="0" applyFill="1"/>
    <xf numFmtId="14" fontId="0" fillId="9" borderId="0" xfId="0" applyNumberFormat="1" applyFill="1"/>
    <xf numFmtId="44" fontId="0" fillId="9" borderId="0" xfId="0" applyNumberFormat="1" applyFill="1"/>
    <xf numFmtId="44" fontId="0" fillId="10" borderId="0" xfId="0" applyNumberFormat="1" applyFill="1"/>
    <xf numFmtId="0" fontId="0" fillId="11" borderId="0" xfId="0" applyFill="1"/>
    <xf numFmtId="14" fontId="0" fillId="11" borderId="0" xfId="0" applyNumberFormat="1" applyFill="1"/>
    <xf numFmtId="44" fontId="0" fillId="11" borderId="0" xfId="0" applyNumberFormat="1" applyFill="1"/>
    <xf numFmtId="44" fontId="0" fillId="12" borderId="0" xfId="0" applyNumberFormat="1" applyFill="1"/>
    <xf numFmtId="0" fontId="0" fillId="13" borderId="0" xfId="0" applyFill="1"/>
    <xf numFmtId="0" fontId="5" fillId="4" borderId="2" xfId="12" applyFont="1" applyFill="1" applyBorder="1" applyAlignment="1">
      <alignment horizontal="center"/>
    </xf>
    <xf numFmtId="0" fontId="5" fillId="4" borderId="0" xfId="12" applyFont="1" applyFill="1" applyAlignment="1">
      <alignment horizontal="center"/>
    </xf>
    <xf numFmtId="0" fontId="5" fillId="4" borderId="3" xfId="12" applyFont="1" applyFill="1" applyBorder="1" applyAlignment="1">
      <alignment horizontal="center"/>
    </xf>
  </cellXfs>
  <cellStyles count="18">
    <cellStyle name="Ênfase6 2" xfId="5" xr:uid="{D86BD0C8-C6ED-4FC0-B49A-A40D252EC26A}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 12" xfId="17" xr:uid="{67E65C9B-98FA-4C5B-8095-C74B91C08ED6}"/>
  </cellStyles>
  <dxfs count="0"/>
  <tableStyles count="0" defaultTableStyle="TableStyleMedium2" defaultPivotStyle="PivotStyleLight16"/>
  <colors>
    <mruColors>
      <color rgb="FFFFCCFF"/>
      <color rgb="FFCC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1</xdr:row>
      <xdr:rowOff>47625</xdr:rowOff>
    </xdr:from>
    <xdr:to>
      <xdr:col>17</xdr:col>
      <xdr:colOff>419100</xdr:colOff>
      <xdr:row>6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4EE867-2446-472C-B843-70D26B077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143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AD6D-5F5E-4307-BC94-3A80C9F94E6F}">
  <dimension ref="A1:I347"/>
  <sheetViews>
    <sheetView tabSelected="1" workbookViewId="0"/>
  </sheetViews>
  <sheetFormatPr defaultRowHeight="15"/>
  <cols>
    <col min="1" max="1" width="13.7109375" customWidth="1"/>
    <col min="2" max="2" width="18.42578125" customWidth="1"/>
    <col min="3" max="3" width="11" bestFit="1" customWidth="1"/>
    <col min="4" max="4" width="104.28515625" customWidth="1"/>
    <col min="5" max="5" width="14.28515625" bestFit="1" customWidth="1"/>
    <col min="6" max="6" width="37.5703125" bestFit="1" customWidth="1"/>
    <col min="7" max="7" width="29.28515625" bestFit="1" customWidth="1"/>
    <col min="9" max="9" width="28.7109375" bestFit="1" customWidth="1"/>
  </cols>
  <sheetData>
    <row r="1" spans="1:9" ht="15.75">
      <c r="A1" s="1" t="s">
        <v>3</v>
      </c>
      <c r="B1" s="1" t="s">
        <v>0</v>
      </c>
      <c r="C1" s="1" t="s">
        <v>4</v>
      </c>
      <c r="D1" s="1" t="s">
        <v>2</v>
      </c>
      <c r="E1" s="1" t="s">
        <v>5</v>
      </c>
      <c r="F1" s="1" t="s">
        <v>1</v>
      </c>
      <c r="G1" s="1" t="s">
        <v>6</v>
      </c>
      <c r="H1" s="1" t="s">
        <v>7</v>
      </c>
      <c r="I1" s="74" t="s">
        <v>51</v>
      </c>
    </row>
    <row r="2" spans="1:9">
      <c r="A2" s="75">
        <v>44319</v>
      </c>
      <c r="B2" t="s">
        <v>52</v>
      </c>
      <c r="C2">
        <v>2955</v>
      </c>
      <c r="D2" t="s">
        <v>53</v>
      </c>
      <c r="E2" s="77">
        <v>49.640105922002881</v>
      </c>
      <c r="F2" t="s">
        <v>54</v>
      </c>
      <c r="G2" t="s">
        <v>55</v>
      </c>
      <c r="H2" t="s">
        <v>451</v>
      </c>
    </row>
    <row r="3" spans="1:9">
      <c r="A3" s="75">
        <v>44319</v>
      </c>
      <c r="B3" t="s">
        <v>52</v>
      </c>
      <c r="C3">
        <v>4860</v>
      </c>
      <c r="D3" t="s">
        <v>56</v>
      </c>
      <c r="E3" s="77">
        <v>7.1149398170438118</v>
      </c>
      <c r="F3" t="s">
        <v>57</v>
      </c>
      <c r="G3" t="s">
        <v>58</v>
      </c>
      <c r="H3" t="s">
        <v>452</v>
      </c>
    </row>
    <row r="4" spans="1:9">
      <c r="A4" s="75">
        <v>44319</v>
      </c>
      <c r="B4" t="s">
        <v>52</v>
      </c>
      <c r="C4">
        <v>4861</v>
      </c>
      <c r="D4" t="s">
        <v>59</v>
      </c>
      <c r="E4" s="77">
        <v>8.493500240731823</v>
      </c>
      <c r="F4" t="s">
        <v>57</v>
      </c>
      <c r="G4" t="s">
        <v>58</v>
      </c>
      <c r="H4" t="s">
        <v>453</v>
      </c>
    </row>
    <row r="5" spans="1:9">
      <c r="A5" s="75">
        <v>44319</v>
      </c>
      <c r="B5" t="s">
        <v>52</v>
      </c>
      <c r="C5">
        <v>377</v>
      </c>
      <c r="D5" t="s">
        <v>60</v>
      </c>
      <c r="E5" s="77">
        <v>14.48155994222436</v>
      </c>
      <c r="F5" t="s">
        <v>57</v>
      </c>
      <c r="G5" t="s">
        <v>58</v>
      </c>
      <c r="H5" t="s">
        <v>454</v>
      </c>
    </row>
    <row r="6" spans="1:9">
      <c r="A6" s="75">
        <v>44319</v>
      </c>
      <c r="B6" t="s">
        <v>61</v>
      </c>
      <c r="C6">
        <v>518</v>
      </c>
      <c r="D6" t="s">
        <v>62</v>
      </c>
      <c r="E6" s="78">
        <v>678</v>
      </c>
      <c r="F6" t="s">
        <v>57</v>
      </c>
      <c r="G6" t="s">
        <v>58</v>
      </c>
      <c r="H6" s="88">
        <v>1</v>
      </c>
    </row>
    <row r="7" spans="1:9">
      <c r="A7" s="75">
        <v>44319</v>
      </c>
      <c r="B7" t="s">
        <v>52</v>
      </c>
      <c r="C7">
        <v>32011</v>
      </c>
      <c r="D7" t="s">
        <v>63</v>
      </c>
      <c r="E7" s="77">
        <v>58.233028406355309</v>
      </c>
      <c r="F7" t="s">
        <v>57</v>
      </c>
      <c r="G7" t="s">
        <v>58</v>
      </c>
      <c r="H7" t="s">
        <v>455</v>
      </c>
    </row>
    <row r="8" spans="1:9">
      <c r="A8" s="75">
        <v>44319</v>
      </c>
      <c r="B8" t="s">
        <v>61</v>
      </c>
      <c r="C8">
        <v>183561126</v>
      </c>
      <c r="D8" t="s">
        <v>64</v>
      </c>
      <c r="E8" s="78">
        <v>3352.6298999999999</v>
      </c>
      <c r="F8" t="s">
        <v>65</v>
      </c>
      <c r="G8" t="s">
        <v>66</v>
      </c>
      <c r="H8" s="88">
        <v>2</v>
      </c>
    </row>
    <row r="9" spans="1:9">
      <c r="A9" s="75">
        <v>44319</v>
      </c>
      <c r="B9" t="s">
        <v>52</v>
      </c>
      <c r="C9">
        <v>182866819</v>
      </c>
      <c r="D9" t="s">
        <v>67</v>
      </c>
      <c r="E9" s="77">
        <v>5.2602888781896961</v>
      </c>
      <c r="F9" t="s">
        <v>65</v>
      </c>
      <c r="G9" t="s">
        <v>66</v>
      </c>
      <c r="H9" t="s">
        <v>456</v>
      </c>
    </row>
    <row r="10" spans="1:9">
      <c r="A10" s="75">
        <v>44319</v>
      </c>
      <c r="B10" t="s">
        <v>52</v>
      </c>
      <c r="C10">
        <v>55378</v>
      </c>
      <c r="D10" t="s">
        <v>68</v>
      </c>
      <c r="E10" s="77">
        <v>49.194127563793927</v>
      </c>
      <c r="F10" t="s">
        <v>69</v>
      </c>
      <c r="G10" t="s">
        <v>70</v>
      </c>
      <c r="H10" t="s">
        <v>457</v>
      </c>
    </row>
    <row r="11" spans="1:9">
      <c r="A11" s="75">
        <v>44319</v>
      </c>
      <c r="B11" t="s">
        <v>61</v>
      </c>
      <c r="C11">
        <v>5307376</v>
      </c>
      <c r="D11" t="s">
        <v>71</v>
      </c>
      <c r="E11" s="79">
        <v>1246.5899999999999</v>
      </c>
      <c r="F11" t="s">
        <v>72</v>
      </c>
      <c r="G11" t="s">
        <v>73</v>
      </c>
      <c r="H11" s="88">
        <v>3</v>
      </c>
    </row>
    <row r="12" spans="1:9">
      <c r="A12" s="75">
        <v>44319</v>
      </c>
      <c r="B12" t="s">
        <v>52</v>
      </c>
      <c r="C12">
        <v>5307382</v>
      </c>
      <c r="D12" t="s">
        <v>74</v>
      </c>
      <c r="E12" s="77">
        <v>4.9181343283582084</v>
      </c>
      <c r="F12" t="s">
        <v>72</v>
      </c>
      <c r="G12" t="s">
        <v>73</v>
      </c>
      <c r="H12" t="s">
        <v>458</v>
      </c>
    </row>
    <row r="13" spans="1:9">
      <c r="A13" s="75">
        <v>44319</v>
      </c>
      <c r="B13" t="s">
        <v>52</v>
      </c>
      <c r="C13">
        <v>5307385</v>
      </c>
      <c r="D13" t="s">
        <v>75</v>
      </c>
      <c r="E13" s="77">
        <v>2.9508521906596048</v>
      </c>
      <c r="F13" t="s">
        <v>72</v>
      </c>
      <c r="G13" t="s">
        <v>73</v>
      </c>
      <c r="H13" t="s">
        <v>459</v>
      </c>
    </row>
    <row r="14" spans="1:9">
      <c r="A14" s="75">
        <v>44319</v>
      </c>
      <c r="B14" t="s">
        <v>52</v>
      </c>
      <c r="C14">
        <v>5307393</v>
      </c>
      <c r="D14" t="s">
        <v>76</v>
      </c>
      <c r="E14" s="77">
        <v>7.8691285507944135</v>
      </c>
      <c r="F14" t="s">
        <v>72</v>
      </c>
      <c r="G14" t="s">
        <v>73</v>
      </c>
      <c r="H14" t="s">
        <v>460</v>
      </c>
    </row>
    <row r="15" spans="1:9">
      <c r="A15" s="75">
        <v>44319</v>
      </c>
      <c r="B15" t="s">
        <v>52</v>
      </c>
      <c r="C15">
        <v>5307388</v>
      </c>
      <c r="D15" t="s">
        <v>77</v>
      </c>
      <c r="E15" s="77">
        <v>12.787262879152621</v>
      </c>
      <c r="F15" t="s">
        <v>72</v>
      </c>
      <c r="G15" t="s">
        <v>73</v>
      </c>
      <c r="H15" t="s">
        <v>461</v>
      </c>
    </row>
    <row r="16" spans="1:9">
      <c r="A16" s="75">
        <v>44319</v>
      </c>
      <c r="B16" t="s">
        <v>52</v>
      </c>
      <c r="C16">
        <v>5307392</v>
      </c>
      <c r="D16" t="s">
        <v>78</v>
      </c>
      <c r="E16" s="77">
        <v>23.60738565238324</v>
      </c>
      <c r="F16" t="s">
        <v>72</v>
      </c>
      <c r="G16" t="s">
        <v>73</v>
      </c>
      <c r="H16" t="s">
        <v>462</v>
      </c>
    </row>
    <row r="17" spans="1:8">
      <c r="A17" s="75">
        <v>44319</v>
      </c>
      <c r="B17" t="s">
        <v>52</v>
      </c>
      <c r="C17">
        <v>5307383</v>
      </c>
      <c r="D17" t="s">
        <v>79</v>
      </c>
      <c r="E17" s="77">
        <v>9.8364106884930163</v>
      </c>
      <c r="F17" t="s">
        <v>72</v>
      </c>
      <c r="G17" t="s">
        <v>73</v>
      </c>
      <c r="H17" t="s">
        <v>463</v>
      </c>
    </row>
    <row r="18" spans="1:8">
      <c r="A18" s="75">
        <v>44319</v>
      </c>
      <c r="B18" t="s">
        <v>52</v>
      </c>
      <c r="C18">
        <v>5307384</v>
      </c>
      <c r="D18" t="s">
        <v>80</v>
      </c>
      <c r="E18" s="77">
        <v>0.98357005296100131</v>
      </c>
      <c r="F18" t="s">
        <v>72</v>
      </c>
      <c r="G18" t="s">
        <v>73</v>
      </c>
      <c r="H18" t="s">
        <v>464</v>
      </c>
    </row>
    <row r="19" spans="1:8">
      <c r="A19" s="75">
        <v>44319</v>
      </c>
      <c r="B19" t="s">
        <v>52</v>
      </c>
      <c r="C19">
        <v>5307396</v>
      </c>
      <c r="D19" t="s">
        <v>81</v>
      </c>
      <c r="E19" s="77">
        <v>5.9018464130958099</v>
      </c>
      <c r="F19" t="s">
        <v>72</v>
      </c>
      <c r="G19" t="s">
        <v>73</v>
      </c>
      <c r="H19" t="s">
        <v>465</v>
      </c>
    </row>
    <row r="20" spans="1:8">
      <c r="A20" s="75">
        <v>44319</v>
      </c>
      <c r="B20" t="s">
        <v>52</v>
      </c>
      <c r="C20">
        <v>5307387</v>
      </c>
      <c r="D20" t="s">
        <v>82</v>
      </c>
      <c r="E20" s="77">
        <v>0</v>
      </c>
      <c r="F20" t="s">
        <v>72</v>
      </c>
      <c r="G20" t="s">
        <v>73</v>
      </c>
      <c r="H20" t="s">
        <v>466</v>
      </c>
    </row>
    <row r="21" spans="1:8">
      <c r="A21" s="75">
        <v>44319</v>
      </c>
      <c r="B21" t="s">
        <v>52</v>
      </c>
      <c r="C21">
        <v>5307378</v>
      </c>
      <c r="D21" t="s">
        <v>83</v>
      </c>
      <c r="E21" s="77">
        <v>5.9018464130958099</v>
      </c>
      <c r="F21" t="s">
        <v>72</v>
      </c>
      <c r="G21" t="s">
        <v>73</v>
      </c>
      <c r="H21" t="s">
        <v>467</v>
      </c>
    </row>
    <row r="22" spans="1:8">
      <c r="A22" s="75">
        <v>44319</v>
      </c>
      <c r="B22" t="s">
        <v>52</v>
      </c>
      <c r="C22">
        <v>5307386</v>
      </c>
      <c r="D22" t="s">
        <v>84</v>
      </c>
      <c r="E22" s="77">
        <v>3.9345642753972068</v>
      </c>
      <c r="F22" t="s">
        <v>72</v>
      </c>
      <c r="G22" t="s">
        <v>73</v>
      </c>
      <c r="H22" t="s">
        <v>468</v>
      </c>
    </row>
    <row r="23" spans="1:8">
      <c r="A23" s="75">
        <v>44319</v>
      </c>
      <c r="B23" t="s">
        <v>52</v>
      </c>
      <c r="C23">
        <v>5307381</v>
      </c>
      <c r="D23" t="s">
        <v>85</v>
      </c>
      <c r="E23" s="77">
        <v>4.9181343283582084</v>
      </c>
      <c r="F23" t="s">
        <v>72</v>
      </c>
      <c r="G23" t="s">
        <v>73</v>
      </c>
      <c r="H23" t="s">
        <v>469</v>
      </c>
    </row>
    <row r="24" spans="1:8">
      <c r="A24" s="75">
        <v>44319</v>
      </c>
      <c r="B24" t="s">
        <v>52</v>
      </c>
      <c r="C24">
        <v>5307389</v>
      </c>
      <c r="D24" t="s">
        <v>86</v>
      </c>
      <c r="E24" s="77">
        <v>9.8364106884930163</v>
      </c>
      <c r="F24" t="s">
        <v>72</v>
      </c>
      <c r="G24" t="s">
        <v>73</v>
      </c>
      <c r="H24" t="s">
        <v>470</v>
      </c>
    </row>
    <row r="25" spans="1:8">
      <c r="A25" s="75">
        <v>44319</v>
      </c>
      <c r="B25" t="s">
        <v>52</v>
      </c>
      <c r="C25">
        <v>5307395</v>
      </c>
      <c r="D25" t="s">
        <v>87</v>
      </c>
      <c r="E25" s="77">
        <v>21.640103514684636</v>
      </c>
      <c r="F25" t="s">
        <v>72</v>
      </c>
      <c r="G25" t="s">
        <v>73</v>
      </c>
      <c r="H25" t="s">
        <v>471</v>
      </c>
    </row>
    <row r="26" spans="1:8">
      <c r="A26" s="75">
        <v>44320</v>
      </c>
      <c r="B26" t="s">
        <v>52</v>
      </c>
      <c r="C26">
        <v>4863</v>
      </c>
      <c r="D26" t="s">
        <v>88</v>
      </c>
      <c r="E26" s="77">
        <v>21.21244583533943</v>
      </c>
      <c r="F26" t="s">
        <v>89</v>
      </c>
      <c r="G26" t="s">
        <v>90</v>
      </c>
      <c r="H26" t="s">
        <v>472</v>
      </c>
    </row>
    <row r="27" spans="1:8">
      <c r="A27" s="75">
        <v>44320</v>
      </c>
      <c r="B27" t="s">
        <v>52</v>
      </c>
      <c r="C27">
        <v>3463</v>
      </c>
      <c r="D27" t="s">
        <v>91</v>
      </c>
      <c r="E27" s="77">
        <v>84.103125132402482</v>
      </c>
      <c r="F27" t="s">
        <v>89</v>
      </c>
      <c r="G27" t="s">
        <v>90</v>
      </c>
      <c r="H27" t="s">
        <v>473</v>
      </c>
    </row>
    <row r="28" spans="1:8">
      <c r="A28" s="75">
        <v>44320</v>
      </c>
      <c r="B28" t="s">
        <v>52</v>
      </c>
      <c r="C28">
        <v>8504</v>
      </c>
      <c r="D28" t="s">
        <v>92</v>
      </c>
      <c r="E28" s="77">
        <v>15.316706788637457</v>
      </c>
      <c r="F28" t="s">
        <v>57</v>
      </c>
      <c r="G28" t="s">
        <v>58</v>
      </c>
      <c r="H28" t="s">
        <v>474</v>
      </c>
    </row>
    <row r="29" spans="1:8">
      <c r="A29" s="75">
        <v>44320</v>
      </c>
      <c r="B29" t="s">
        <v>52</v>
      </c>
      <c r="C29">
        <v>5987</v>
      </c>
      <c r="D29" t="s">
        <v>93</v>
      </c>
      <c r="E29" s="77">
        <v>64.127347135291274</v>
      </c>
      <c r="F29" t="s">
        <v>57</v>
      </c>
      <c r="G29" t="s">
        <v>58</v>
      </c>
      <c r="H29" t="s">
        <v>475</v>
      </c>
    </row>
    <row r="30" spans="1:8">
      <c r="A30" s="75">
        <v>44320</v>
      </c>
      <c r="B30" t="s">
        <v>52</v>
      </c>
      <c r="C30">
        <v>5988</v>
      </c>
      <c r="D30" t="s">
        <v>94</v>
      </c>
      <c r="E30" s="77">
        <v>8.9714371689937398</v>
      </c>
      <c r="F30" t="s">
        <v>57</v>
      </c>
      <c r="G30" t="s">
        <v>58</v>
      </c>
      <c r="H30" t="s">
        <v>476</v>
      </c>
    </row>
    <row r="31" spans="1:8">
      <c r="A31" s="75">
        <v>44320</v>
      </c>
      <c r="B31" t="s">
        <v>52</v>
      </c>
      <c r="C31">
        <v>1904</v>
      </c>
      <c r="D31" t="s">
        <v>95</v>
      </c>
      <c r="E31" s="77">
        <v>12.271545498314875</v>
      </c>
      <c r="F31" t="s">
        <v>57</v>
      </c>
      <c r="G31" t="s">
        <v>58</v>
      </c>
      <c r="H31" t="s">
        <v>477</v>
      </c>
    </row>
    <row r="32" spans="1:8">
      <c r="A32" s="75">
        <v>44320</v>
      </c>
      <c r="B32" t="s">
        <v>52</v>
      </c>
      <c r="C32">
        <v>1905</v>
      </c>
      <c r="D32" t="s">
        <v>96</v>
      </c>
      <c r="E32" s="77">
        <v>12.271545498314875</v>
      </c>
      <c r="F32" t="s">
        <v>57</v>
      </c>
      <c r="G32" t="s">
        <v>58</v>
      </c>
      <c r="H32" t="s">
        <v>478</v>
      </c>
    </row>
    <row r="33" spans="1:8">
      <c r="A33" s="75">
        <v>44320</v>
      </c>
      <c r="B33" t="s">
        <v>52</v>
      </c>
      <c r="C33">
        <v>4500</v>
      </c>
      <c r="D33" t="s">
        <v>97</v>
      </c>
      <c r="E33" s="77">
        <v>35.436928261916222</v>
      </c>
      <c r="F33" t="s">
        <v>57</v>
      </c>
      <c r="G33" t="s">
        <v>58</v>
      </c>
      <c r="H33" t="s">
        <v>479</v>
      </c>
    </row>
    <row r="34" spans="1:8">
      <c r="A34" s="75">
        <v>44320</v>
      </c>
      <c r="B34" t="s">
        <v>52</v>
      </c>
      <c r="C34">
        <v>4501</v>
      </c>
      <c r="D34" t="s">
        <v>98</v>
      </c>
      <c r="E34" s="77">
        <v>35.436928261916222</v>
      </c>
      <c r="F34" t="s">
        <v>57</v>
      </c>
      <c r="G34" t="s">
        <v>58</v>
      </c>
      <c r="H34" t="s">
        <v>480</v>
      </c>
    </row>
    <row r="35" spans="1:8">
      <c r="A35" s="75">
        <v>44320</v>
      </c>
      <c r="B35" t="s">
        <v>52</v>
      </c>
      <c r="C35">
        <v>4503</v>
      </c>
      <c r="D35" t="s">
        <v>99</v>
      </c>
      <c r="E35" s="77">
        <v>19.287915262397686</v>
      </c>
      <c r="F35" t="s">
        <v>57</v>
      </c>
      <c r="G35" t="s">
        <v>58</v>
      </c>
      <c r="H35" t="s">
        <v>481</v>
      </c>
    </row>
    <row r="36" spans="1:8">
      <c r="A36" s="75">
        <v>44320</v>
      </c>
      <c r="B36" t="s">
        <v>52</v>
      </c>
      <c r="C36">
        <v>13947</v>
      </c>
      <c r="D36" t="s">
        <v>100</v>
      </c>
      <c r="E36" s="77">
        <v>4.9114588348579673</v>
      </c>
      <c r="F36" t="s">
        <v>57</v>
      </c>
      <c r="G36" t="s">
        <v>58</v>
      </c>
      <c r="H36" t="s">
        <v>482</v>
      </c>
    </row>
    <row r="37" spans="1:8">
      <c r="A37" s="75">
        <v>44320</v>
      </c>
      <c r="B37" t="s">
        <v>52</v>
      </c>
      <c r="C37">
        <v>4502</v>
      </c>
      <c r="D37" t="s">
        <v>101</v>
      </c>
      <c r="E37" s="77">
        <v>28.441863264323541</v>
      </c>
      <c r="F37" t="s">
        <v>57</v>
      </c>
      <c r="G37" t="s">
        <v>58</v>
      </c>
      <c r="H37" t="s">
        <v>483</v>
      </c>
    </row>
    <row r="38" spans="1:8">
      <c r="A38" s="75">
        <v>44320</v>
      </c>
      <c r="B38" t="s">
        <v>52</v>
      </c>
      <c r="C38">
        <v>4504</v>
      </c>
      <c r="D38" t="s">
        <v>102</v>
      </c>
      <c r="E38" s="77">
        <v>60.675974963890219</v>
      </c>
      <c r="F38" t="s">
        <v>57</v>
      </c>
      <c r="G38" t="s">
        <v>58</v>
      </c>
      <c r="H38" t="s">
        <v>484</v>
      </c>
    </row>
    <row r="39" spans="1:8">
      <c r="A39" s="75">
        <v>44320</v>
      </c>
      <c r="B39" t="s">
        <v>52</v>
      </c>
      <c r="C39">
        <v>216645</v>
      </c>
      <c r="D39" t="s">
        <v>103</v>
      </c>
      <c r="E39" s="77">
        <v>29.109554646124217</v>
      </c>
      <c r="F39" t="s">
        <v>104</v>
      </c>
      <c r="G39" t="s">
        <v>73</v>
      </c>
      <c r="H39" t="s">
        <v>485</v>
      </c>
    </row>
    <row r="40" spans="1:8">
      <c r="A40" s="81">
        <v>44320</v>
      </c>
      <c r="B40" s="80" t="s">
        <v>52</v>
      </c>
      <c r="C40" s="80">
        <v>216773</v>
      </c>
      <c r="D40" s="80" t="s">
        <v>105</v>
      </c>
      <c r="E40" s="82">
        <v>0</v>
      </c>
      <c r="F40" s="80" t="s">
        <v>104</v>
      </c>
      <c r="G40" s="80" t="s">
        <v>73</v>
      </c>
      <c r="H40" t="s">
        <v>486</v>
      </c>
    </row>
    <row r="41" spans="1:8">
      <c r="A41" s="75">
        <v>44320</v>
      </c>
      <c r="B41" t="s">
        <v>52</v>
      </c>
      <c r="C41">
        <v>1674</v>
      </c>
      <c r="D41" t="s">
        <v>106</v>
      </c>
      <c r="E41" s="77">
        <v>13.953201733269136</v>
      </c>
      <c r="F41" t="s">
        <v>89</v>
      </c>
      <c r="G41" t="s">
        <v>90</v>
      </c>
      <c r="H41" t="s">
        <v>487</v>
      </c>
    </row>
    <row r="42" spans="1:8">
      <c r="A42" s="75">
        <v>44321</v>
      </c>
      <c r="B42" t="s">
        <v>52</v>
      </c>
      <c r="C42">
        <v>7500</v>
      </c>
      <c r="D42" t="s">
        <v>107</v>
      </c>
      <c r="E42" s="77">
        <v>2.6186398651901777</v>
      </c>
      <c r="F42" t="s">
        <v>89</v>
      </c>
      <c r="G42" t="s">
        <v>90</v>
      </c>
      <c r="H42" t="s">
        <v>488</v>
      </c>
    </row>
    <row r="43" spans="1:8">
      <c r="A43" s="75">
        <v>44321</v>
      </c>
      <c r="B43" t="s">
        <v>52</v>
      </c>
      <c r="C43">
        <v>4598</v>
      </c>
      <c r="D43" t="s">
        <v>108</v>
      </c>
      <c r="E43" s="77">
        <v>11.290105922002887</v>
      </c>
      <c r="F43" t="s">
        <v>89</v>
      </c>
      <c r="G43" t="s">
        <v>90</v>
      </c>
      <c r="H43" t="s">
        <v>489</v>
      </c>
    </row>
    <row r="44" spans="1:8">
      <c r="A44" s="75">
        <v>44321</v>
      </c>
      <c r="B44" t="s">
        <v>52</v>
      </c>
      <c r="C44">
        <v>292</v>
      </c>
      <c r="D44" t="s">
        <v>109</v>
      </c>
      <c r="E44" s="77">
        <v>73.231584015406824</v>
      </c>
      <c r="F44" t="s">
        <v>57</v>
      </c>
      <c r="G44" t="s">
        <v>58</v>
      </c>
      <c r="H44" t="s">
        <v>490</v>
      </c>
    </row>
    <row r="45" spans="1:8">
      <c r="A45" s="75">
        <v>44321</v>
      </c>
      <c r="B45" t="s">
        <v>52</v>
      </c>
      <c r="C45">
        <v>34951</v>
      </c>
      <c r="D45" t="s">
        <v>110</v>
      </c>
      <c r="E45" s="77">
        <v>88.76986037554164</v>
      </c>
      <c r="F45" t="s">
        <v>57</v>
      </c>
      <c r="G45" t="s">
        <v>58</v>
      </c>
      <c r="H45" t="s">
        <v>491</v>
      </c>
    </row>
    <row r="46" spans="1:8">
      <c r="A46" s="75">
        <v>44321</v>
      </c>
      <c r="B46" t="s">
        <v>52</v>
      </c>
      <c r="C46">
        <v>4758</v>
      </c>
      <c r="D46" t="s">
        <v>111</v>
      </c>
      <c r="E46" s="77">
        <v>8.7162060664419823</v>
      </c>
      <c r="F46" t="s">
        <v>57</v>
      </c>
      <c r="G46" t="s">
        <v>58</v>
      </c>
      <c r="H46" t="s">
        <v>492</v>
      </c>
    </row>
    <row r="47" spans="1:8">
      <c r="A47" s="75">
        <v>44321</v>
      </c>
      <c r="B47" t="s">
        <v>61</v>
      </c>
      <c r="C47">
        <v>252249</v>
      </c>
      <c r="D47" t="s">
        <v>112</v>
      </c>
      <c r="E47" s="78">
        <v>140</v>
      </c>
      <c r="F47" t="s">
        <v>113</v>
      </c>
      <c r="G47" t="s">
        <v>58</v>
      </c>
      <c r="H47" s="88">
        <v>4</v>
      </c>
    </row>
    <row r="48" spans="1:8">
      <c r="A48" s="75">
        <v>44322</v>
      </c>
      <c r="B48" t="s">
        <v>52</v>
      </c>
      <c r="C48">
        <v>226557</v>
      </c>
      <c r="D48" t="s">
        <v>114</v>
      </c>
      <c r="E48" s="77">
        <v>23.201971791670385</v>
      </c>
      <c r="F48" t="s">
        <v>115</v>
      </c>
      <c r="G48" t="s">
        <v>70</v>
      </c>
      <c r="H48" t="s">
        <v>493</v>
      </c>
    </row>
    <row r="49" spans="1:8">
      <c r="A49" s="75">
        <v>44322</v>
      </c>
      <c r="B49" t="s">
        <v>52</v>
      </c>
      <c r="C49">
        <v>10580</v>
      </c>
      <c r="D49" t="s">
        <v>116</v>
      </c>
      <c r="E49" s="77">
        <v>1.5571211986087576</v>
      </c>
      <c r="F49" t="s">
        <v>117</v>
      </c>
      <c r="G49" t="s">
        <v>70</v>
      </c>
      <c r="H49" t="s">
        <v>494</v>
      </c>
    </row>
    <row r="50" spans="1:8">
      <c r="A50" s="75">
        <v>44322</v>
      </c>
      <c r="B50" t="s">
        <v>52</v>
      </c>
      <c r="C50">
        <v>184113413</v>
      </c>
      <c r="D50" t="s">
        <v>118</v>
      </c>
      <c r="E50" s="77">
        <v>73.579603032194782</v>
      </c>
      <c r="F50" t="s">
        <v>65</v>
      </c>
      <c r="G50" t="s">
        <v>66</v>
      </c>
      <c r="H50" t="s">
        <v>495</v>
      </c>
    </row>
    <row r="51" spans="1:8">
      <c r="A51" s="75">
        <v>44322</v>
      </c>
      <c r="B51" t="s">
        <v>52</v>
      </c>
      <c r="C51">
        <v>184116683</v>
      </c>
      <c r="D51" t="s">
        <v>119</v>
      </c>
      <c r="E51" s="77">
        <v>421.43552802104699</v>
      </c>
      <c r="F51" t="s">
        <v>65</v>
      </c>
      <c r="G51" t="s">
        <v>66</v>
      </c>
      <c r="H51" t="s">
        <v>496</v>
      </c>
    </row>
    <row r="52" spans="1:8">
      <c r="A52" s="75">
        <v>44322</v>
      </c>
      <c r="B52" t="s">
        <v>52</v>
      </c>
      <c r="C52">
        <v>217734</v>
      </c>
      <c r="D52" t="s">
        <v>120</v>
      </c>
      <c r="E52" s="77">
        <v>9.1845928832605015</v>
      </c>
      <c r="F52" t="s">
        <v>121</v>
      </c>
      <c r="G52" t="s">
        <v>73</v>
      </c>
      <c r="H52" t="s">
        <v>497</v>
      </c>
    </row>
    <row r="53" spans="1:8">
      <c r="A53" s="75">
        <v>44322</v>
      </c>
      <c r="B53" t="s">
        <v>52</v>
      </c>
      <c r="C53">
        <v>9024</v>
      </c>
      <c r="D53" t="s">
        <v>122</v>
      </c>
      <c r="E53" s="77">
        <v>3.4421029162579146</v>
      </c>
      <c r="F53" t="s">
        <v>57</v>
      </c>
      <c r="G53" t="s">
        <v>58</v>
      </c>
      <c r="H53" t="s">
        <v>498</v>
      </c>
    </row>
    <row r="54" spans="1:8">
      <c r="A54" s="75">
        <v>44322</v>
      </c>
      <c r="B54" t="s">
        <v>52</v>
      </c>
      <c r="C54">
        <v>3527</v>
      </c>
      <c r="D54" t="s">
        <v>123</v>
      </c>
      <c r="E54" s="77">
        <v>86.225586372959953</v>
      </c>
      <c r="F54" t="s">
        <v>54</v>
      </c>
      <c r="G54" t="s">
        <v>55</v>
      </c>
      <c r="H54" t="s">
        <v>499</v>
      </c>
    </row>
    <row r="55" spans="1:8">
      <c r="A55" s="75">
        <v>44322</v>
      </c>
      <c r="B55" t="s">
        <v>52</v>
      </c>
      <c r="C55">
        <v>3531</v>
      </c>
      <c r="D55" t="s">
        <v>124</v>
      </c>
      <c r="E55" s="77">
        <v>43.112793186479976</v>
      </c>
      <c r="F55" t="s">
        <v>54</v>
      </c>
      <c r="G55" t="s">
        <v>55</v>
      </c>
      <c r="H55" t="s">
        <v>500</v>
      </c>
    </row>
    <row r="56" spans="1:8">
      <c r="A56" s="75">
        <v>44322</v>
      </c>
      <c r="B56" t="s">
        <v>61</v>
      </c>
      <c r="C56">
        <v>217772</v>
      </c>
      <c r="D56" t="s">
        <v>125</v>
      </c>
      <c r="E56" s="79">
        <v>41013.390599999999</v>
      </c>
      <c r="F56" t="s">
        <v>126</v>
      </c>
      <c r="G56" t="s">
        <v>73</v>
      </c>
      <c r="H56" s="88">
        <v>5</v>
      </c>
    </row>
    <row r="57" spans="1:8">
      <c r="A57" s="75">
        <v>44322</v>
      </c>
      <c r="B57" t="s">
        <v>52</v>
      </c>
      <c r="C57">
        <v>217776</v>
      </c>
      <c r="D57" t="s">
        <v>127</v>
      </c>
      <c r="E57" s="77">
        <v>170.2030279764559</v>
      </c>
      <c r="F57" t="s">
        <v>126</v>
      </c>
      <c r="G57" t="s">
        <v>73</v>
      </c>
      <c r="H57" t="s">
        <v>501</v>
      </c>
    </row>
    <row r="58" spans="1:8">
      <c r="A58" s="75">
        <v>44322</v>
      </c>
      <c r="B58" t="s">
        <v>52</v>
      </c>
      <c r="C58">
        <v>217777</v>
      </c>
      <c r="D58" t="s">
        <v>128</v>
      </c>
      <c r="E58" s="77">
        <v>105.33449294568804</v>
      </c>
      <c r="F58" t="s">
        <v>126</v>
      </c>
      <c r="G58" t="s">
        <v>73</v>
      </c>
      <c r="H58" t="s">
        <v>502</v>
      </c>
    </row>
    <row r="59" spans="1:8">
      <c r="A59" s="81">
        <v>44322</v>
      </c>
      <c r="B59" s="80" t="s">
        <v>52</v>
      </c>
      <c r="C59" s="80">
        <v>217778</v>
      </c>
      <c r="D59" s="80" t="s">
        <v>129</v>
      </c>
      <c r="E59" s="82">
        <v>0</v>
      </c>
      <c r="F59" s="80" t="s">
        <v>126</v>
      </c>
      <c r="G59" s="80" t="s">
        <v>73</v>
      </c>
      <c r="H59" t="s">
        <v>503</v>
      </c>
    </row>
    <row r="60" spans="1:8">
      <c r="A60" s="75">
        <v>44322</v>
      </c>
      <c r="B60" t="s">
        <v>52</v>
      </c>
      <c r="C60">
        <v>217779</v>
      </c>
      <c r="D60" t="s">
        <v>130</v>
      </c>
      <c r="E60" s="77">
        <v>117.62406681530366</v>
      </c>
      <c r="F60" t="s">
        <v>126</v>
      </c>
      <c r="G60" t="s">
        <v>73</v>
      </c>
      <c r="H60" t="s">
        <v>504</v>
      </c>
    </row>
    <row r="61" spans="1:8">
      <c r="A61" s="75">
        <v>44322</v>
      </c>
      <c r="B61" t="s">
        <v>52</v>
      </c>
      <c r="C61">
        <v>217780</v>
      </c>
      <c r="D61" t="s">
        <v>131</v>
      </c>
      <c r="E61" s="77">
        <v>239.76604898778203</v>
      </c>
      <c r="F61" t="s">
        <v>126</v>
      </c>
      <c r="G61" t="s">
        <v>73</v>
      </c>
      <c r="H61" t="s">
        <v>505</v>
      </c>
    </row>
    <row r="62" spans="1:8">
      <c r="A62" s="75">
        <v>44322</v>
      </c>
      <c r="B62" t="s">
        <v>52</v>
      </c>
      <c r="C62">
        <v>217781</v>
      </c>
      <c r="D62" t="s">
        <v>132</v>
      </c>
      <c r="E62" s="77">
        <v>140.73979831445644</v>
      </c>
      <c r="F62" t="s">
        <v>126</v>
      </c>
      <c r="G62" t="s">
        <v>73</v>
      </c>
      <c r="H62" t="s">
        <v>506</v>
      </c>
    </row>
    <row r="63" spans="1:8">
      <c r="A63" s="75">
        <v>44322</v>
      </c>
      <c r="B63" t="s">
        <v>52</v>
      </c>
      <c r="C63">
        <v>217783</v>
      </c>
      <c r="D63" t="s">
        <v>133</v>
      </c>
      <c r="E63" s="77">
        <v>241.00750538660486</v>
      </c>
      <c r="F63" t="s">
        <v>126</v>
      </c>
      <c r="G63" t="s">
        <v>73</v>
      </c>
      <c r="H63" t="s">
        <v>507</v>
      </c>
    </row>
    <row r="64" spans="1:8">
      <c r="A64" s="75">
        <v>44322</v>
      </c>
      <c r="B64" t="s">
        <v>52</v>
      </c>
      <c r="C64">
        <v>217784</v>
      </c>
      <c r="D64" t="s">
        <v>134</v>
      </c>
      <c r="E64" s="77">
        <v>369.66263400517255</v>
      </c>
      <c r="F64" t="s">
        <v>126</v>
      </c>
      <c r="G64" t="s">
        <v>73</v>
      </c>
      <c r="H64" t="s">
        <v>508</v>
      </c>
    </row>
    <row r="65" spans="1:8">
      <c r="A65" s="75">
        <v>44322</v>
      </c>
      <c r="B65" t="s">
        <v>52</v>
      </c>
      <c r="C65">
        <v>217785</v>
      </c>
      <c r="D65" t="s">
        <v>135</v>
      </c>
      <c r="E65" s="77">
        <v>143.95957200570766</v>
      </c>
      <c r="F65" t="s">
        <v>126</v>
      </c>
      <c r="G65" t="s">
        <v>73</v>
      </c>
      <c r="H65" t="s">
        <v>509</v>
      </c>
    </row>
    <row r="66" spans="1:8">
      <c r="A66" s="75">
        <v>44322</v>
      </c>
      <c r="B66" t="s">
        <v>52</v>
      </c>
      <c r="C66">
        <v>217786</v>
      </c>
      <c r="D66" t="s">
        <v>136</v>
      </c>
      <c r="E66" s="77">
        <v>224.17587991616873</v>
      </c>
      <c r="F66" t="s">
        <v>126</v>
      </c>
      <c r="G66" t="s">
        <v>73</v>
      </c>
      <c r="H66" t="s">
        <v>510</v>
      </c>
    </row>
    <row r="67" spans="1:8">
      <c r="A67" s="75">
        <v>44322</v>
      </c>
      <c r="B67" t="s">
        <v>52</v>
      </c>
      <c r="C67">
        <v>217787</v>
      </c>
      <c r="D67" t="s">
        <v>137</v>
      </c>
      <c r="E67" s="77">
        <v>382.74954822081509</v>
      </c>
      <c r="F67" t="s">
        <v>126</v>
      </c>
      <c r="G67" t="s">
        <v>73</v>
      </c>
      <c r="H67" t="s">
        <v>511</v>
      </c>
    </row>
    <row r="68" spans="1:8">
      <c r="A68" s="75">
        <v>44322</v>
      </c>
      <c r="B68" t="s">
        <v>52</v>
      </c>
      <c r="C68">
        <v>217788</v>
      </c>
      <c r="D68" t="s">
        <v>138</v>
      </c>
      <c r="E68" s="77">
        <v>32.727746365825382</v>
      </c>
      <c r="F68" t="s">
        <v>126</v>
      </c>
      <c r="G68" t="s">
        <v>73</v>
      </c>
      <c r="H68" t="s">
        <v>512</v>
      </c>
    </row>
    <row r="69" spans="1:8">
      <c r="A69" s="75">
        <v>44322</v>
      </c>
      <c r="B69" t="s">
        <v>52</v>
      </c>
      <c r="C69">
        <v>217789</v>
      </c>
      <c r="D69" t="s">
        <v>139</v>
      </c>
      <c r="E69" s="77">
        <v>18.376885730848123</v>
      </c>
      <c r="F69" t="s">
        <v>126</v>
      </c>
      <c r="G69" t="s">
        <v>73</v>
      </c>
      <c r="H69" t="s">
        <v>513</v>
      </c>
    </row>
    <row r="70" spans="1:8">
      <c r="A70" s="75">
        <v>44322</v>
      </c>
      <c r="B70" t="s">
        <v>52</v>
      </c>
      <c r="C70">
        <v>217790</v>
      </c>
      <c r="D70" t="s">
        <v>140</v>
      </c>
      <c r="E70" s="77">
        <v>92.348962026219567</v>
      </c>
      <c r="F70" t="s">
        <v>126</v>
      </c>
      <c r="G70" t="s">
        <v>73</v>
      </c>
      <c r="H70" t="s">
        <v>514</v>
      </c>
    </row>
    <row r="71" spans="1:8">
      <c r="A71" s="75">
        <v>44322</v>
      </c>
      <c r="B71" t="s">
        <v>52</v>
      </c>
      <c r="C71">
        <v>184295</v>
      </c>
      <c r="D71" t="s">
        <v>141</v>
      </c>
      <c r="E71" s="77">
        <v>86.506733256042097</v>
      </c>
      <c r="F71" t="s">
        <v>142</v>
      </c>
      <c r="G71" t="s">
        <v>73</v>
      </c>
      <c r="H71" t="s">
        <v>515</v>
      </c>
    </row>
    <row r="72" spans="1:8">
      <c r="A72" s="75">
        <v>44322</v>
      </c>
      <c r="B72" t="s">
        <v>61</v>
      </c>
      <c r="C72">
        <v>217744</v>
      </c>
      <c r="D72" t="s">
        <v>143</v>
      </c>
      <c r="E72" s="79">
        <v>4428.5097999999998</v>
      </c>
      <c r="F72" t="s">
        <v>144</v>
      </c>
      <c r="G72" t="s">
        <v>73</v>
      </c>
      <c r="H72" s="88">
        <v>6</v>
      </c>
    </row>
    <row r="73" spans="1:8">
      <c r="A73" s="75">
        <v>44322</v>
      </c>
      <c r="B73" t="s">
        <v>52</v>
      </c>
      <c r="C73">
        <v>217748</v>
      </c>
      <c r="D73" t="s">
        <v>145</v>
      </c>
      <c r="E73" s="77">
        <v>16.614222803888342</v>
      </c>
      <c r="F73" t="s">
        <v>144</v>
      </c>
      <c r="G73" t="s">
        <v>73</v>
      </c>
      <c r="H73" t="s">
        <v>516</v>
      </c>
    </row>
    <row r="74" spans="1:8">
      <c r="A74" s="75">
        <v>44322</v>
      </c>
      <c r="B74" t="s">
        <v>52</v>
      </c>
      <c r="C74">
        <v>217753</v>
      </c>
      <c r="D74" t="s">
        <v>146</v>
      </c>
      <c r="E74" s="77">
        <v>12.216826897351289</v>
      </c>
      <c r="F74" t="s">
        <v>144</v>
      </c>
      <c r="G74" t="s">
        <v>73</v>
      </c>
      <c r="H74" t="s">
        <v>517</v>
      </c>
    </row>
    <row r="75" spans="1:8">
      <c r="A75" s="81">
        <v>44322</v>
      </c>
      <c r="B75" s="80" t="s">
        <v>52</v>
      </c>
      <c r="C75" s="80">
        <v>217754</v>
      </c>
      <c r="D75" s="80" t="s">
        <v>147</v>
      </c>
      <c r="E75" s="82">
        <v>0</v>
      </c>
      <c r="F75" s="80" t="s">
        <v>144</v>
      </c>
      <c r="G75" s="80" t="s">
        <v>73</v>
      </c>
      <c r="H75" t="s">
        <v>518</v>
      </c>
    </row>
    <row r="76" spans="1:8">
      <c r="A76" s="75">
        <v>44322</v>
      </c>
      <c r="B76" t="s">
        <v>52</v>
      </c>
      <c r="C76">
        <v>217755</v>
      </c>
      <c r="D76" t="s">
        <v>148</v>
      </c>
      <c r="E76" s="77">
        <v>11.83515919022563</v>
      </c>
      <c r="F76" t="s">
        <v>144</v>
      </c>
      <c r="G76" t="s">
        <v>73</v>
      </c>
      <c r="H76" t="s">
        <v>519</v>
      </c>
    </row>
    <row r="77" spans="1:8">
      <c r="A77" s="75">
        <v>44322</v>
      </c>
      <c r="B77" t="s">
        <v>52</v>
      </c>
      <c r="C77">
        <v>217756</v>
      </c>
      <c r="D77" t="s">
        <v>149</v>
      </c>
      <c r="E77" s="77">
        <v>24.201038054044414</v>
      </c>
      <c r="F77" t="s">
        <v>144</v>
      </c>
      <c r="G77" t="s">
        <v>73</v>
      </c>
      <c r="H77" t="s">
        <v>520</v>
      </c>
    </row>
    <row r="78" spans="1:8">
      <c r="A78" s="75">
        <v>44322</v>
      </c>
      <c r="B78" t="s">
        <v>52</v>
      </c>
      <c r="C78">
        <v>217757</v>
      </c>
      <c r="D78" t="s">
        <v>150</v>
      </c>
      <c r="E78" s="77">
        <v>13.614689200035672</v>
      </c>
      <c r="F78" t="s">
        <v>144</v>
      </c>
      <c r="G78" t="s">
        <v>73</v>
      </c>
      <c r="H78" t="s">
        <v>521</v>
      </c>
    </row>
    <row r="79" spans="1:8">
      <c r="A79" s="75">
        <v>44322</v>
      </c>
      <c r="B79" t="s">
        <v>52</v>
      </c>
      <c r="C79">
        <v>217759</v>
      </c>
      <c r="D79" t="s">
        <v>151</v>
      </c>
      <c r="E79" s="77">
        <v>25.123111593685902</v>
      </c>
      <c r="F79" t="s">
        <v>144</v>
      </c>
      <c r="G79" t="s">
        <v>73</v>
      </c>
      <c r="H79" t="s">
        <v>522</v>
      </c>
    </row>
    <row r="80" spans="1:8">
      <c r="A80" s="75">
        <v>44322</v>
      </c>
      <c r="B80" t="s">
        <v>52</v>
      </c>
      <c r="C80">
        <v>217760</v>
      </c>
      <c r="D80" t="s">
        <v>152</v>
      </c>
      <c r="E80" s="77">
        <v>42.700069562115402</v>
      </c>
      <c r="F80" t="s">
        <v>144</v>
      </c>
      <c r="G80" t="s">
        <v>73</v>
      </c>
      <c r="H80" t="s">
        <v>523</v>
      </c>
    </row>
    <row r="81" spans="1:8">
      <c r="A81" s="75">
        <v>44322</v>
      </c>
      <c r="B81" t="s">
        <v>52</v>
      </c>
      <c r="C81">
        <v>217761</v>
      </c>
      <c r="D81" t="s">
        <v>153</v>
      </c>
      <c r="E81" s="77">
        <v>14.915318799607599</v>
      </c>
      <c r="F81" t="s">
        <v>144</v>
      </c>
      <c r="G81" t="s">
        <v>73</v>
      </c>
      <c r="H81" t="s">
        <v>524</v>
      </c>
    </row>
    <row r="82" spans="1:8">
      <c r="A82" s="75">
        <v>44322</v>
      </c>
      <c r="B82" t="s">
        <v>52</v>
      </c>
      <c r="C82">
        <v>217762</v>
      </c>
      <c r="D82" t="s">
        <v>154</v>
      </c>
      <c r="E82" s="77">
        <v>22.724539400695623</v>
      </c>
      <c r="F82" t="s">
        <v>144</v>
      </c>
      <c r="G82" t="s">
        <v>73</v>
      </c>
      <c r="H82" t="s">
        <v>525</v>
      </c>
    </row>
    <row r="83" spans="1:8">
      <c r="A83" s="75">
        <v>44322</v>
      </c>
      <c r="B83" t="s">
        <v>52</v>
      </c>
      <c r="C83">
        <v>217763</v>
      </c>
      <c r="D83" t="s">
        <v>155</v>
      </c>
      <c r="E83" s="77">
        <v>37.846695799518415</v>
      </c>
      <c r="F83" t="s">
        <v>144</v>
      </c>
      <c r="G83" t="s">
        <v>73</v>
      </c>
      <c r="H83" t="s">
        <v>526</v>
      </c>
    </row>
    <row r="84" spans="1:8">
      <c r="A84" s="75">
        <v>44322</v>
      </c>
      <c r="B84" t="s">
        <v>52</v>
      </c>
      <c r="C84">
        <v>217764</v>
      </c>
      <c r="D84" t="s">
        <v>156</v>
      </c>
      <c r="E84" s="77">
        <v>3.8588923570855256</v>
      </c>
      <c r="F84" t="s">
        <v>144</v>
      </c>
      <c r="G84" t="s">
        <v>73</v>
      </c>
      <c r="H84" t="s">
        <v>527</v>
      </c>
    </row>
    <row r="85" spans="1:8">
      <c r="A85" s="75">
        <v>44322</v>
      </c>
      <c r="B85" t="s">
        <v>52</v>
      </c>
      <c r="C85">
        <v>217765</v>
      </c>
      <c r="D85" t="s">
        <v>157</v>
      </c>
      <c r="E85" s="77">
        <v>1.8745144029251761</v>
      </c>
      <c r="F85" t="s">
        <v>144</v>
      </c>
      <c r="G85" t="s">
        <v>73</v>
      </c>
      <c r="H85" t="s">
        <v>528</v>
      </c>
    </row>
    <row r="86" spans="1:8">
      <c r="A86" s="75">
        <v>44322</v>
      </c>
      <c r="B86" t="s">
        <v>52</v>
      </c>
      <c r="C86">
        <v>217766</v>
      </c>
      <c r="D86" t="s">
        <v>158</v>
      </c>
      <c r="E86" s="77">
        <v>9.7789815125301001</v>
      </c>
      <c r="F86" t="s">
        <v>144</v>
      </c>
      <c r="G86" t="s">
        <v>73</v>
      </c>
      <c r="H86" t="s">
        <v>529</v>
      </c>
    </row>
    <row r="87" spans="1:8">
      <c r="A87" s="75">
        <v>44322</v>
      </c>
      <c r="B87" t="s">
        <v>52</v>
      </c>
      <c r="C87">
        <v>217801</v>
      </c>
      <c r="D87" t="s">
        <v>159</v>
      </c>
      <c r="E87" s="77">
        <v>0.41064746276643183</v>
      </c>
      <c r="F87" t="s">
        <v>160</v>
      </c>
      <c r="G87" t="s">
        <v>73</v>
      </c>
      <c r="H87" t="s">
        <v>530</v>
      </c>
    </row>
    <row r="88" spans="1:8">
      <c r="A88" s="75">
        <v>44322</v>
      </c>
      <c r="B88" t="s">
        <v>52</v>
      </c>
      <c r="C88">
        <v>217800</v>
      </c>
      <c r="D88" t="s">
        <v>161</v>
      </c>
      <c r="E88" s="77">
        <v>13.321344867564434</v>
      </c>
      <c r="F88" t="s">
        <v>162</v>
      </c>
      <c r="G88" t="s">
        <v>73</v>
      </c>
      <c r="H88" t="s">
        <v>531</v>
      </c>
    </row>
    <row r="89" spans="1:8">
      <c r="A89" s="75">
        <v>44322</v>
      </c>
      <c r="B89" t="s">
        <v>52</v>
      </c>
      <c r="C89">
        <v>217806</v>
      </c>
      <c r="D89" t="s">
        <v>163</v>
      </c>
      <c r="E89" s="77">
        <v>0.17301346651208419</v>
      </c>
      <c r="F89" t="s">
        <v>164</v>
      </c>
      <c r="G89" t="s">
        <v>73</v>
      </c>
      <c r="H89" t="s">
        <v>532</v>
      </c>
    </row>
    <row r="90" spans="1:8">
      <c r="A90" s="75">
        <v>44322</v>
      </c>
      <c r="B90" t="s">
        <v>52</v>
      </c>
      <c r="C90">
        <v>217808</v>
      </c>
      <c r="D90" t="s">
        <v>165</v>
      </c>
      <c r="E90" s="77">
        <v>0.34602693302416837</v>
      </c>
      <c r="F90" t="s">
        <v>164</v>
      </c>
      <c r="G90" t="s">
        <v>73</v>
      </c>
      <c r="H90" t="s">
        <v>533</v>
      </c>
    </row>
    <row r="91" spans="1:8">
      <c r="A91" s="75">
        <v>44322</v>
      </c>
      <c r="B91" t="s">
        <v>52</v>
      </c>
      <c r="C91">
        <v>217809</v>
      </c>
      <c r="D91" t="s">
        <v>166</v>
      </c>
      <c r="E91" s="77">
        <v>0.17301346651208419</v>
      </c>
      <c r="F91" t="s">
        <v>164</v>
      </c>
      <c r="G91" t="s">
        <v>73</v>
      </c>
      <c r="H91" t="s">
        <v>534</v>
      </c>
    </row>
    <row r="92" spans="1:8">
      <c r="A92" s="75">
        <v>44326</v>
      </c>
      <c r="B92" t="s">
        <v>52</v>
      </c>
      <c r="C92">
        <v>107468</v>
      </c>
      <c r="D92" t="s">
        <v>167</v>
      </c>
      <c r="E92" s="77">
        <v>51.133610122179618</v>
      </c>
      <c r="F92" t="s">
        <v>168</v>
      </c>
      <c r="G92" t="s">
        <v>73</v>
      </c>
      <c r="H92" t="s">
        <v>535</v>
      </c>
    </row>
    <row r="93" spans="1:8">
      <c r="A93" s="75">
        <v>44326</v>
      </c>
      <c r="B93" t="s">
        <v>52</v>
      </c>
      <c r="C93">
        <v>219888</v>
      </c>
      <c r="D93" t="s">
        <v>169</v>
      </c>
      <c r="E93" s="77">
        <v>5.6229376616427365</v>
      </c>
      <c r="F93" t="s">
        <v>54</v>
      </c>
      <c r="G93" t="s">
        <v>55</v>
      </c>
      <c r="H93" t="s">
        <v>536</v>
      </c>
    </row>
    <row r="94" spans="1:8">
      <c r="A94" s="75">
        <v>44326</v>
      </c>
      <c r="B94" t="s">
        <v>52</v>
      </c>
      <c r="C94">
        <v>376</v>
      </c>
      <c r="D94" t="s">
        <v>170</v>
      </c>
      <c r="E94" s="77">
        <v>41.801784509051991</v>
      </c>
      <c r="F94" t="s">
        <v>171</v>
      </c>
      <c r="G94" t="s">
        <v>70</v>
      </c>
      <c r="H94" t="s">
        <v>537</v>
      </c>
    </row>
    <row r="95" spans="1:8">
      <c r="A95" s="75">
        <v>44327</v>
      </c>
      <c r="B95" t="s">
        <v>61</v>
      </c>
      <c r="C95">
        <v>1096</v>
      </c>
      <c r="D95" t="s">
        <v>172</v>
      </c>
      <c r="E95" s="78">
        <v>600</v>
      </c>
      <c r="F95" t="s">
        <v>54</v>
      </c>
      <c r="G95" t="s">
        <v>55</v>
      </c>
      <c r="H95" s="88">
        <v>7</v>
      </c>
    </row>
    <row r="96" spans="1:8">
      <c r="A96" s="75">
        <v>44327</v>
      </c>
      <c r="B96" t="s">
        <v>52</v>
      </c>
      <c r="C96">
        <v>1098</v>
      </c>
      <c r="D96" t="s">
        <v>173</v>
      </c>
      <c r="E96" s="77">
        <v>25.952019976812629</v>
      </c>
      <c r="F96" t="s">
        <v>54</v>
      </c>
      <c r="G96" t="s">
        <v>55</v>
      </c>
      <c r="H96" t="s">
        <v>538</v>
      </c>
    </row>
    <row r="97" spans="1:8">
      <c r="A97" s="75">
        <v>44327</v>
      </c>
      <c r="B97" t="s">
        <v>52</v>
      </c>
      <c r="C97">
        <v>218399</v>
      </c>
      <c r="D97" t="s">
        <v>174</v>
      </c>
      <c r="E97" s="77">
        <v>33.406824221885316</v>
      </c>
      <c r="F97" t="s">
        <v>175</v>
      </c>
      <c r="G97" t="s">
        <v>70</v>
      </c>
      <c r="H97" t="s">
        <v>539</v>
      </c>
    </row>
    <row r="98" spans="1:8">
      <c r="A98" s="75">
        <v>44327</v>
      </c>
      <c r="B98" t="s">
        <v>52</v>
      </c>
      <c r="C98">
        <v>4523</v>
      </c>
      <c r="D98" t="s">
        <v>176</v>
      </c>
      <c r="E98" s="77">
        <v>10.882547043610096</v>
      </c>
      <c r="F98" t="s">
        <v>57</v>
      </c>
      <c r="G98" t="s">
        <v>58</v>
      </c>
      <c r="H98" t="s">
        <v>540</v>
      </c>
    </row>
    <row r="99" spans="1:8">
      <c r="A99" s="75">
        <v>44327</v>
      </c>
      <c r="B99" t="s">
        <v>52</v>
      </c>
      <c r="C99">
        <v>13973</v>
      </c>
      <c r="D99" t="s">
        <v>177</v>
      </c>
      <c r="E99" s="77">
        <v>9.0832069918844205</v>
      </c>
      <c r="F99" t="s">
        <v>57</v>
      </c>
      <c r="G99" t="s">
        <v>58</v>
      </c>
      <c r="H99" t="s">
        <v>541</v>
      </c>
    </row>
    <row r="100" spans="1:8">
      <c r="A100" s="75">
        <v>44327</v>
      </c>
      <c r="B100" t="s">
        <v>52</v>
      </c>
      <c r="C100">
        <v>218342</v>
      </c>
      <c r="D100" t="s">
        <v>178</v>
      </c>
      <c r="E100" s="77">
        <v>10.360739293676982</v>
      </c>
      <c r="F100" t="s">
        <v>104</v>
      </c>
      <c r="G100" t="s">
        <v>73</v>
      </c>
      <c r="H100" t="s">
        <v>542</v>
      </c>
    </row>
    <row r="101" spans="1:8">
      <c r="A101" s="75">
        <v>44327</v>
      </c>
      <c r="B101" t="s">
        <v>61</v>
      </c>
      <c r="C101">
        <v>762</v>
      </c>
      <c r="D101" t="s">
        <v>179</v>
      </c>
      <c r="E101" s="78">
        <v>119</v>
      </c>
      <c r="F101" t="s">
        <v>57</v>
      </c>
      <c r="G101" t="s">
        <v>58</v>
      </c>
      <c r="H101" s="88">
        <v>8</v>
      </c>
    </row>
    <row r="102" spans="1:8">
      <c r="A102" s="75">
        <v>44328</v>
      </c>
      <c r="B102" t="s">
        <v>61</v>
      </c>
      <c r="C102">
        <v>102</v>
      </c>
      <c r="D102" t="s">
        <v>180</v>
      </c>
      <c r="E102" s="78">
        <v>280</v>
      </c>
      <c r="F102" t="s">
        <v>115</v>
      </c>
      <c r="G102" t="s">
        <v>70</v>
      </c>
      <c r="H102" s="88">
        <v>9</v>
      </c>
    </row>
    <row r="103" spans="1:8">
      <c r="A103" s="75">
        <v>44328</v>
      </c>
      <c r="B103" t="s">
        <v>52</v>
      </c>
      <c r="C103">
        <v>98</v>
      </c>
      <c r="D103" t="s">
        <v>181</v>
      </c>
      <c r="E103" s="77">
        <v>7.2665655935075364</v>
      </c>
      <c r="F103" t="s">
        <v>115</v>
      </c>
      <c r="G103" t="s">
        <v>70</v>
      </c>
      <c r="H103" t="s">
        <v>543</v>
      </c>
    </row>
    <row r="104" spans="1:8">
      <c r="A104" s="75">
        <v>44328</v>
      </c>
      <c r="B104" t="s">
        <v>61</v>
      </c>
      <c r="C104">
        <v>10865076</v>
      </c>
      <c r="D104" t="s">
        <v>182</v>
      </c>
      <c r="E104" s="78">
        <v>375</v>
      </c>
      <c r="F104" t="s">
        <v>57</v>
      </c>
      <c r="G104" t="s">
        <v>58</v>
      </c>
      <c r="H104" s="88">
        <v>10</v>
      </c>
    </row>
    <row r="105" spans="1:8">
      <c r="A105" s="75">
        <v>44328</v>
      </c>
      <c r="B105" t="s">
        <v>61</v>
      </c>
      <c r="C105">
        <v>59094</v>
      </c>
      <c r="D105" t="s">
        <v>183</v>
      </c>
      <c r="E105" s="78">
        <v>4381.6000999999997</v>
      </c>
      <c r="F105" t="s">
        <v>57</v>
      </c>
      <c r="G105" t="s">
        <v>58</v>
      </c>
      <c r="H105" s="88">
        <v>11</v>
      </c>
    </row>
    <row r="106" spans="1:8">
      <c r="A106" s="75">
        <v>44328</v>
      </c>
      <c r="B106" t="s">
        <v>61</v>
      </c>
      <c r="C106">
        <v>282343</v>
      </c>
      <c r="D106" t="s">
        <v>184</v>
      </c>
      <c r="E106" s="78">
        <v>823.15</v>
      </c>
      <c r="F106" t="s">
        <v>57</v>
      </c>
      <c r="G106" t="s">
        <v>58</v>
      </c>
      <c r="H106" s="88">
        <v>12</v>
      </c>
    </row>
    <row r="107" spans="1:8">
      <c r="A107" s="75">
        <v>44328</v>
      </c>
      <c r="B107" t="s">
        <v>61</v>
      </c>
      <c r="C107">
        <v>174559</v>
      </c>
      <c r="D107" t="s">
        <v>185</v>
      </c>
      <c r="E107" s="78">
        <v>210</v>
      </c>
      <c r="F107" t="s">
        <v>57</v>
      </c>
      <c r="G107" t="s">
        <v>58</v>
      </c>
      <c r="H107" s="88">
        <v>13</v>
      </c>
    </row>
    <row r="108" spans="1:8">
      <c r="A108" s="75">
        <v>44329</v>
      </c>
      <c r="B108" t="s">
        <v>52</v>
      </c>
      <c r="C108">
        <v>10192</v>
      </c>
      <c r="D108" t="s">
        <v>186</v>
      </c>
      <c r="E108" s="77">
        <v>10.149661999464907</v>
      </c>
      <c r="F108" t="s">
        <v>89</v>
      </c>
      <c r="G108" t="s">
        <v>90</v>
      </c>
      <c r="H108" t="s">
        <v>544</v>
      </c>
    </row>
    <row r="109" spans="1:8">
      <c r="A109" s="75">
        <v>44329</v>
      </c>
      <c r="B109" t="s">
        <v>52</v>
      </c>
      <c r="C109">
        <v>7349</v>
      </c>
      <c r="D109" t="s">
        <v>187</v>
      </c>
      <c r="E109" s="77">
        <v>12.976009988406314</v>
      </c>
      <c r="F109" t="s">
        <v>89</v>
      </c>
      <c r="G109" t="s">
        <v>90</v>
      </c>
      <c r="H109" t="s">
        <v>545</v>
      </c>
    </row>
    <row r="110" spans="1:8">
      <c r="A110" s="75">
        <v>44329</v>
      </c>
      <c r="B110" t="s">
        <v>52</v>
      </c>
      <c r="C110">
        <v>4887</v>
      </c>
      <c r="D110" t="s">
        <v>188</v>
      </c>
      <c r="E110" s="77">
        <v>12.861821100508338</v>
      </c>
      <c r="F110" t="s">
        <v>54</v>
      </c>
      <c r="G110" t="s">
        <v>55</v>
      </c>
      <c r="H110" t="s">
        <v>546</v>
      </c>
    </row>
    <row r="111" spans="1:8">
      <c r="A111" s="75">
        <v>44329</v>
      </c>
      <c r="B111" t="s">
        <v>52</v>
      </c>
      <c r="C111">
        <v>2669757</v>
      </c>
      <c r="D111" t="s">
        <v>189</v>
      </c>
      <c r="E111" s="77">
        <v>323.42887338803172</v>
      </c>
      <c r="F111" t="s">
        <v>190</v>
      </c>
      <c r="G111" t="s">
        <v>73</v>
      </c>
      <c r="H111" t="s">
        <v>547</v>
      </c>
    </row>
    <row r="112" spans="1:8">
      <c r="A112" s="75">
        <v>44329</v>
      </c>
      <c r="B112" t="s">
        <v>52</v>
      </c>
      <c r="C112">
        <v>108090</v>
      </c>
      <c r="D112" t="s">
        <v>191</v>
      </c>
      <c r="E112" s="77">
        <v>17.301346651208419</v>
      </c>
      <c r="F112" t="s">
        <v>54</v>
      </c>
      <c r="G112" t="s">
        <v>55</v>
      </c>
      <c r="H112" t="s">
        <v>548</v>
      </c>
    </row>
    <row r="113" spans="1:8">
      <c r="A113" s="75">
        <v>44329</v>
      </c>
      <c r="B113" t="s">
        <v>52</v>
      </c>
      <c r="C113">
        <v>202</v>
      </c>
      <c r="D113" t="s">
        <v>192</v>
      </c>
      <c r="E113" s="77">
        <v>4.2755952911798802</v>
      </c>
      <c r="F113" t="s">
        <v>115</v>
      </c>
      <c r="G113" t="s">
        <v>70</v>
      </c>
      <c r="H113" t="s">
        <v>549</v>
      </c>
    </row>
    <row r="114" spans="1:8">
      <c r="A114" s="75">
        <v>44329</v>
      </c>
      <c r="B114" t="s">
        <v>52</v>
      </c>
      <c r="C114">
        <v>615</v>
      </c>
      <c r="D114" t="s">
        <v>193</v>
      </c>
      <c r="E114" s="77">
        <v>4.1319076072415948</v>
      </c>
      <c r="F114" t="s">
        <v>115</v>
      </c>
      <c r="G114" t="s">
        <v>70</v>
      </c>
      <c r="H114" t="s">
        <v>550</v>
      </c>
    </row>
    <row r="115" spans="1:8">
      <c r="A115" s="75">
        <v>44329</v>
      </c>
      <c r="B115" t="s">
        <v>52</v>
      </c>
      <c r="C115">
        <v>13863</v>
      </c>
      <c r="D115" t="s">
        <v>194</v>
      </c>
      <c r="E115" s="77">
        <v>11.190857040934631</v>
      </c>
      <c r="F115" t="s">
        <v>195</v>
      </c>
      <c r="G115" t="s">
        <v>66</v>
      </c>
      <c r="H115" t="s">
        <v>551</v>
      </c>
    </row>
    <row r="116" spans="1:8">
      <c r="A116" s="75">
        <v>44329</v>
      </c>
      <c r="B116" t="s">
        <v>52</v>
      </c>
      <c r="C116">
        <v>56</v>
      </c>
      <c r="D116" t="s">
        <v>196</v>
      </c>
      <c r="E116" s="77">
        <v>8.6506733256042097</v>
      </c>
      <c r="F116" t="s">
        <v>117</v>
      </c>
      <c r="G116" t="s">
        <v>70</v>
      </c>
      <c r="H116" t="s">
        <v>552</v>
      </c>
    </row>
    <row r="117" spans="1:8">
      <c r="A117" s="75">
        <v>44329</v>
      </c>
      <c r="B117" t="s">
        <v>52</v>
      </c>
      <c r="C117">
        <v>55</v>
      </c>
      <c r="D117" t="s">
        <v>197</v>
      </c>
      <c r="E117" s="77">
        <v>16.652546151788105</v>
      </c>
      <c r="F117" t="s">
        <v>117</v>
      </c>
      <c r="G117" t="s">
        <v>70</v>
      </c>
      <c r="H117" t="s">
        <v>553</v>
      </c>
    </row>
    <row r="118" spans="1:8">
      <c r="A118" s="75">
        <v>44329</v>
      </c>
      <c r="B118" t="s">
        <v>61</v>
      </c>
      <c r="C118">
        <v>395</v>
      </c>
      <c r="D118" t="s">
        <v>198</v>
      </c>
      <c r="E118" s="78">
        <v>320</v>
      </c>
      <c r="F118" t="s">
        <v>89</v>
      </c>
      <c r="G118" t="s">
        <v>90</v>
      </c>
      <c r="H118" s="88">
        <v>14</v>
      </c>
    </row>
    <row r="119" spans="1:8">
      <c r="A119" s="75">
        <v>44329</v>
      </c>
      <c r="B119" t="s">
        <v>61</v>
      </c>
      <c r="C119">
        <v>10461</v>
      </c>
      <c r="D119" t="s">
        <v>199</v>
      </c>
      <c r="E119" s="78">
        <v>978.22</v>
      </c>
      <c r="F119" t="s">
        <v>57</v>
      </c>
      <c r="G119" t="s">
        <v>58</v>
      </c>
      <c r="H119" s="88">
        <v>15</v>
      </c>
    </row>
    <row r="120" spans="1:8">
      <c r="A120" s="75">
        <v>44329</v>
      </c>
      <c r="B120" t="s">
        <v>61</v>
      </c>
      <c r="C120">
        <v>264748</v>
      </c>
      <c r="D120" t="s">
        <v>200</v>
      </c>
      <c r="E120" s="78">
        <v>622.64</v>
      </c>
      <c r="F120" t="s">
        <v>57</v>
      </c>
      <c r="G120" t="s">
        <v>58</v>
      </c>
      <c r="H120" s="88">
        <v>16</v>
      </c>
    </row>
    <row r="121" spans="1:8">
      <c r="A121" s="75">
        <v>44329</v>
      </c>
      <c r="B121" t="s">
        <v>52</v>
      </c>
      <c r="C121">
        <v>1372</v>
      </c>
      <c r="D121" t="s">
        <v>201</v>
      </c>
      <c r="E121" s="77">
        <v>9.0832069918844205</v>
      </c>
      <c r="F121" t="s">
        <v>57</v>
      </c>
      <c r="G121" t="s">
        <v>58</v>
      </c>
      <c r="H121" t="s">
        <v>554</v>
      </c>
    </row>
    <row r="122" spans="1:8">
      <c r="A122" s="75">
        <v>44329</v>
      </c>
      <c r="B122" t="s">
        <v>61</v>
      </c>
      <c r="C122">
        <v>1369</v>
      </c>
      <c r="D122" t="s">
        <v>202</v>
      </c>
      <c r="E122" s="78">
        <v>1070</v>
      </c>
      <c r="F122" t="s">
        <v>57</v>
      </c>
      <c r="G122" t="s">
        <v>58</v>
      </c>
      <c r="H122" s="88">
        <v>17</v>
      </c>
    </row>
    <row r="123" spans="1:8">
      <c r="A123" s="75">
        <v>44329</v>
      </c>
      <c r="B123" t="s">
        <v>52</v>
      </c>
      <c r="C123">
        <v>1368</v>
      </c>
      <c r="D123" t="s">
        <v>203</v>
      </c>
      <c r="E123" s="77">
        <v>1.473642201016677</v>
      </c>
      <c r="F123" t="s">
        <v>57</v>
      </c>
      <c r="G123" t="s">
        <v>58</v>
      </c>
      <c r="H123" t="s">
        <v>555</v>
      </c>
    </row>
    <row r="124" spans="1:8">
      <c r="A124" s="75">
        <v>44329</v>
      </c>
      <c r="B124" t="s">
        <v>61</v>
      </c>
      <c r="C124">
        <v>919</v>
      </c>
      <c r="D124" t="s">
        <v>204</v>
      </c>
      <c r="E124" s="78">
        <v>642.5</v>
      </c>
      <c r="F124" t="s">
        <v>57</v>
      </c>
      <c r="G124" t="s">
        <v>58</v>
      </c>
      <c r="H124" s="88">
        <v>18</v>
      </c>
    </row>
    <row r="125" spans="1:8">
      <c r="A125" s="75">
        <v>44329</v>
      </c>
      <c r="B125" t="s">
        <v>61</v>
      </c>
      <c r="C125">
        <v>5267</v>
      </c>
      <c r="D125" t="s">
        <v>205</v>
      </c>
      <c r="E125" s="78">
        <v>239.4</v>
      </c>
      <c r="F125" t="s">
        <v>57</v>
      </c>
      <c r="G125" t="s">
        <v>58</v>
      </c>
      <c r="H125" s="88">
        <v>19</v>
      </c>
    </row>
    <row r="126" spans="1:8">
      <c r="A126" s="75">
        <v>44329</v>
      </c>
      <c r="B126" t="s">
        <v>52</v>
      </c>
      <c r="C126">
        <v>5262</v>
      </c>
      <c r="D126" t="s">
        <v>206</v>
      </c>
      <c r="E126" s="77">
        <v>2.2984839026130386</v>
      </c>
      <c r="F126" t="s">
        <v>57</v>
      </c>
      <c r="G126" t="s">
        <v>58</v>
      </c>
      <c r="H126" t="s">
        <v>556</v>
      </c>
    </row>
    <row r="127" spans="1:8">
      <c r="A127" s="75">
        <v>44329</v>
      </c>
      <c r="B127" t="s">
        <v>52</v>
      </c>
      <c r="C127">
        <v>5263</v>
      </c>
      <c r="D127" t="s">
        <v>207</v>
      </c>
      <c r="E127" s="77">
        <v>0.4866003745652368</v>
      </c>
      <c r="F127" t="s">
        <v>57</v>
      </c>
      <c r="G127" t="s">
        <v>58</v>
      </c>
      <c r="H127" t="s">
        <v>557</v>
      </c>
    </row>
    <row r="128" spans="1:8">
      <c r="A128" s="75">
        <v>44329</v>
      </c>
      <c r="B128" t="s">
        <v>52</v>
      </c>
      <c r="C128">
        <v>5264</v>
      </c>
      <c r="D128" t="s">
        <v>208</v>
      </c>
      <c r="E128" s="77">
        <v>1.6433684116650318</v>
      </c>
      <c r="F128" t="s">
        <v>57</v>
      </c>
      <c r="G128" t="s">
        <v>58</v>
      </c>
      <c r="H128" t="s">
        <v>558</v>
      </c>
    </row>
    <row r="129" spans="1:8">
      <c r="A129" s="75">
        <v>44329</v>
      </c>
      <c r="B129" t="s">
        <v>52</v>
      </c>
      <c r="C129">
        <v>5265</v>
      </c>
      <c r="D129" t="s">
        <v>209</v>
      </c>
      <c r="E129" s="77">
        <v>1.0186167840898956</v>
      </c>
      <c r="F129" t="s">
        <v>57</v>
      </c>
      <c r="G129" t="s">
        <v>58</v>
      </c>
      <c r="H129" t="s">
        <v>559</v>
      </c>
    </row>
    <row r="130" spans="1:8">
      <c r="A130" s="75">
        <v>44329</v>
      </c>
      <c r="B130" t="s">
        <v>61</v>
      </c>
      <c r="C130">
        <v>216771</v>
      </c>
      <c r="D130" t="s">
        <v>210</v>
      </c>
      <c r="E130" s="79">
        <v>1911.65</v>
      </c>
      <c r="F130" t="s">
        <v>104</v>
      </c>
      <c r="G130" t="s">
        <v>73</v>
      </c>
      <c r="H130" s="88">
        <v>20</v>
      </c>
    </row>
    <row r="131" spans="1:8">
      <c r="A131" s="75">
        <v>44329</v>
      </c>
      <c r="B131" t="s">
        <v>52</v>
      </c>
      <c r="C131">
        <v>4566</v>
      </c>
      <c r="D131" t="s">
        <v>211</v>
      </c>
      <c r="E131" s="77">
        <v>5.7409328458039779</v>
      </c>
      <c r="F131" t="s">
        <v>57</v>
      </c>
      <c r="G131" t="s">
        <v>58</v>
      </c>
      <c r="H131" t="s">
        <v>560</v>
      </c>
    </row>
    <row r="132" spans="1:8">
      <c r="A132" s="75">
        <v>44329</v>
      </c>
      <c r="B132" t="s">
        <v>52</v>
      </c>
      <c r="C132">
        <v>7348</v>
      </c>
      <c r="D132" t="s">
        <v>212</v>
      </c>
      <c r="E132" s="77">
        <v>6.9205386604833681</v>
      </c>
      <c r="F132" t="s">
        <v>54</v>
      </c>
      <c r="G132" t="s">
        <v>55</v>
      </c>
      <c r="H132" t="s">
        <v>561</v>
      </c>
    </row>
    <row r="133" spans="1:8">
      <c r="A133" s="75">
        <v>44329</v>
      </c>
      <c r="B133" t="s">
        <v>52</v>
      </c>
      <c r="C133">
        <v>7347</v>
      </c>
      <c r="D133" t="s">
        <v>213</v>
      </c>
      <c r="E133" s="77">
        <v>36.70913225720146</v>
      </c>
      <c r="F133" t="s">
        <v>54</v>
      </c>
      <c r="G133" t="s">
        <v>55</v>
      </c>
      <c r="H133" t="s">
        <v>562</v>
      </c>
    </row>
    <row r="134" spans="1:8">
      <c r="A134" s="75">
        <v>44329</v>
      </c>
      <c r="B134" t="s">
        <v>52</v>
      </c>
      <c r="C134">
        <v>1464</v>
      </c>
      <c r="D134" t="s">
        <v>214</v>
      </c>
      <c r="E134" s="77">
        <v>2.1799696780522608</v>
      </c>
      <c r="F134" t="s">
        <v>115</v>
      </c>
      <c r="G134" t="s">
        <v>70</v>
      </c>
      <c r="H134" t="s">
        <v>563</v>
      </c>
    </row>
    <row r="135" spans="1:8">
      <c r="A135" s="75">
        <v>44329</v>
      </c>
      <c r="B135" t="s">
        <v>52</v>
      </c>
      <c r="C135">
        <v>5021</v>
      </c>
      <c r="D135" t="s">
        <v>215</v>
      </c>
      <c r="E135" s="77">
        <v>226.10991354677608</v>
      </c>
      <c r="F135" t="s">
        <v>216</v>
      </c>
      <c r="G135" t="s">
        <v>70</v>
      </c>
      <c r="H135" t="s">
        <v>564</v>
      </c>
    </row>
    <row r="136" spans="1:8">
      <c r="A136" s="75">
        <v>44329</v>
      </c>
      <c r="B136" t="s">
        <v>52</v>
      </c>
      <c r="C136">
        <v>10</v>
      </c>
      <c r="D136" t="s">
        <v>217</v>
      </c>
      <c r="E136" s="77">
        <v>26.436457683046463</v>
      </c>
      <c r="F136" t="s">
        <v>57</v>
      </c>
      <c r="G136" t="s">
        <v>58</v>
      </c>
      <c r="H136" t="s">
        <v>565</v>
      </c>
    </row>
    <row r="137" spans="1:8">
      <c r="A137" s="75">
        <v>44329</v>
      </c>
      <c r="B137" t="s">
        <v>52</v>
      </c>
      <c r="C137">
        <v>62</v>
      </c>
      <c r="D137" t="s">
        <v>218</v>
      </c>
      <c r="E137" s="77">
        <v>7.5981459020779454</v>
      </c>
      <c r="F137" t="s">
        <v>117</v>
      </c>
      <c r="G137" t="s">
        <v>70</v>
      </c>
      <c r="H137" t="s">
        <v>566</v>
      </c>
    </row>
    <row r="138" spans="1:8">
      <c r="A138" s="75">
        <v>44329</v>
      </c>
      <c r="B138" t="s">
        <v>61</v>
      </c>
      <c r="C138">
        <v>504104</v>
      </c>
      <c r="D138" t="s">
        <v>219</v>
      </c>
      <c r="E138" s="78">
        <v>40</v>
      </c>
      <c r="F138" t="s">
        <v>195</v>
      </c>
      <c r="G138" t="s">
        <v>66</v>
      </c>
      <c r="H138" s="88">
        <v>21</v>
      </c>
    </row>
    <row r="139" spans="1:8">
      <c r="A139" s="75">
        <v>44329</v>
      </c>
      <c r="B139" t="s">
        <v>52</v>
      </c>
      <c r="C139">
        <v>307104</v>
      </c>
      <c r="D139" t="s">
        <v>220</v>
      </c>
      <c r="E139" s="77">
        <v>3.241407295103897</v>
      </c>
      <c r="F139" t="s">
        <v>195</v>
      </c>
      <c r="G139" t="s">
        <v>66</v>
      </c>
      <c r="H139" t="s">
        <v>567</v>
      </c>
    </row>
    <row r="140" spans="1:8">
      <c r="A140" s="75">
        <v>44329</v>
      </c>
      <c r="B140" t="s">
        <v>52</v>
      </c>
      <c r="C140">
        <v>1691</v>
      </c>
      <c r="D140" t="s">
        <v>221</v>
      </c>
      <c r="E140" s="77">
        <v>42.841334192455193</v>
      </c>
      <c r="F140" t="s">
        <v>222</v>
      </c>
      <c r="G140" t="s">
        <v>70</v>
      </c>
      <c r="H140" t="s">
        <v>568</v>
      </c>
    </row>
    <row r="141" spans="1:8">
      <c r="A141" s="75">
        <v>44329</v>
      </c>
      <c r="B141" t="s">
        <v>52</v>
      </c>
      <c r="C141">
        <v>68635</v>
      </c>
      <c r="D141" t="s">
        <v>223</v>
      </c>
      <c r="E141" s="77">
        <v>4.0917684830107914</v>
      </c>
      <c r="F141" t="s">
        <v>115</v>
      </c>
      <c r="G141" t="s">
        <v>70</v>
      </c>
      <c r="H141" t="s">
        <v>569</v>
      </c>
    </row>
    <row r="142" spans="1:8">
      <c r="A142" s="75">
        <v>44329</v>
      </c>
      <c r="B142" t="s">
        <v>52</v>
      </c>
      <c r="C142">
        <v>4210</v>
      </c>
      <c r="D142" t="s">
        <v>224</v>
      </c>
      <c r="E142" s="77">
        <v>73.416963453134755</v>
      </c>
      <c r="F142" t="s">
        <v>117</v>
      </c>
      <c r="G142" t="s">
        <v>70</v>
      </c>
      <c r="H142" t="s">
        <v>570</v>
      </c>
    </row>
    <row r="143" spans="1:8">
      <c r="A143" s="75">
        <v>44330</v>
      </c>
      <c r="B143" t="s">
        <v>52</v>
      </c>
      <c r="C143">
        <v>3511</v>
      </c>
      <c r="D143" t="s">
        <v>225</v>
      </c>
      <c r="E143" s="77">
        <v>15.347246053687684</v>
      </c>
      <c r="F143" t="s">
        <v>89</v>
      </c>
      <c r="G143" t="s">
        <v>90</v>
      </c>
      <c r="H143" t="s">
        <v>571</v>
      </c>
    </row>
    <row r="144" spans="1:8">
      <c r="A144" s="75">
        <v>44330</v>
      </c>
      <c r="B144" t="s">
        <v>61</v>
      </c>
      <c r="C144">
        <v>50</v>
      </c>
      <c r="D144" t="s">
        <v>226</v>
      </c>
      <c r="E144" s="78">
        <v>550</v>
      </c>
      <c r="F144" t="s">
        <v>117</v>
      </c>
      <c r="G144" t="s">
        <v>70</v>
      </c>
      <c r="H144" s="88">
        <v>22</v>
      </c>
    </row>
    <row r="145" spans="1:8">
      <c r="A145" s="75">
        <v>44330</v>
      </c>
      <c r="B145" t="s">
        <v>61</v>
      </c>
      <c r="C145">
        <v>101438</v>
      </c>
      <c r="D145" t="s">
        <v>227</v>
      </c>
      <c r="E145" s="78">
        <v>808.9</v>
      </c>
      <c r="F145" t="s">
        <v>57</v>
      </c>
      <c r="G145" t="s">
        <v>58</v>
      </c>
      <c r="H145" s="88">
        <v>23</v>
      </c>
    </row>
    <row r="146" spans="1:8">
      <c r="A146" s="75">
        <v>44330</v>
      </c>
      <c r="B146" t="s">
        <v>61</v>
      </c>
      <c r="C146">
        <v>218231</v>
      </c>
      <c r="D146" t="s">
        <v>228</v>
      </c>
      <c r="E146" s="79">
        <v>1380.42</v>
      </c>
      <c r="F146" t="s">
        <v>229</v>
      </c>
      <c r="G146" t="s">
        <v>73</v>
      </c>
      <c r="H146" s="88">
        <v>24</v>
      </c>
    </row>
    <row r="147" spans="1:8">
      <c r="A147" s="75">
        <v>44330</v>
      </c>
      <c r="B147" t="s">
        <v>52</v>
      </c>
      <c r="C147">
        <v>218227</v>
      </c>
      <c r="D147" t="s">
        <v>230</v>
      </c>
      <c r="E147" s="77">
        <v>1.2132569339159904</v>
      </c>
      <c r="F147" t="s">
        <v>229</v>
      </c>
      <c r="G147" t="s">
        <v>73</v>
      </c>
      <c r="H147" t="s">
        <v>572</v>
      </c>
    </row>
    <row r="148" spans="1:8">
      <c r="A148" s="75">
        <v>44330</v>
      </c>
      <c r="B148" t="s">
        <v>52</v>
      </c>
      <c r="C148">
        <v>69684</v>
      </c>
      <c r="D148" t="s">
        <v>231</v>
      </c>
      <c r="E148" s="77">
        <v>4.1618389369481852</v>
      </c>
      <c r="F148" t="s">
        <v>57</v>
      </c>
      <c r="G148" t="s">
        <v>58</v>
      </c>
      <c r="H148" t="s">
        <v>573</v>
      </c>
    </row>
    <row r="149" spans="1:8">
      <c r="A149" s="75">
        <v>44330</v>
      </c>
      <c r="B149" t="s">
        <v>52</v>
      </c>
      <c r="C149">
        <v>3212284</v>
      </c>
      <c r="D149" t="s">
        <v>232</v>
      </c>
      <c r="E149" s="77">
        <v>1.730134665120842</v>
      </c>
      <c r="F149" t="s">
        <v>195</v>
      </c>
      <c r="G149" t="s">
        <v>66</v>
      </c>
      <c r="H149" t="s">
        <v>574</v>
      </c>
    </row>
    <row r="150" spans="1:8">
      <c r="A150" s="75">
        <v>44333</v>
      </c>
      <c r="B150" t="s">
        <v>61</v>
      </c>
      <c r="C150">
        <v>218249</v>
      </c>
      <c r="D150" t="s">
        <v>233</v>
      </c>
      <c r="E150" s="79">
        <v>1048.53</v>
      </c>
      <c r="F150" t="s">
        <v>234</v>
      </c>
      <c r="G150" t="s">
        <v>73</v>
      </c>
      <c r="H150" s="88">
        <v>25</v>
      </c>
    </row>
    <row r="151" spans="1:8">
      <c r="A151" s="75">
        <v>44333</v>
      </c>
      <c r="B151" t="s">
        <v>52</v>
      </c>
      <c r="C151">
        <v>218250</v>
      </c>
      <c r="D151" t="s">
        <v>235</v>
      </c>
      <c r="E151" s="77">
        <v>3.717713368411665</v>
      </c>
      <c r="F151" t="s">
        <v>234</v>
      </c>
      <c r="G151" t="s">
        <v>73</v>
      </c>
      <c r="H151" t="s">
        <v>575</v>
      </c>
    </row>
    <row r="152" spans="1:8">
      <c r="A152" s="75">
        <v>44333</v>
      </c>
      <c r="B152" t="s">
        <v>52</v>
      </c>
      <c r="C152">
        <v>218252</v>
      </c>
      <c r="D152" t="s">
        <v>236</v>
      </c>
      <c r="E152" s="77">
        <v>8.9402113618121835</v>
      </c>
      <c r="F152" t="s">
        <v>234</v>
      </c>
      <c r="G152" t="s">
        <v>73</v>
      </c>
      <c r="H152" t="s">
        <v>576</v>
      </c>
    </row>
    <row r="153" spans="1:8">
      <c r="A153" s="75">
        <v>44333</v>
      </c>
      <c r="B153" t="s">
        <v>52</v>
      </c>
      <c r="C153">
        <v>218253</v>
      </c>
      <c r="D153" t="s">
        <v>237</v>
      </c>
      <c r="E153" s="77">
        <v>7.6890644787300459</v>
      </c>
      <c r="F153" t="s">
        <v>234</v>
      </c>
      <c r="G153" t="s">
        <v>73</v>
      </c>
      <c r="H153" t="s">
        <v>577</v>
      </c>
    </row>
    <row r="154" spans="1:8">
      <c r="A154" s="75">
        <v>44333</v>
      </c>
      <c r="B154" t="s">
        <v>52</v>
      </c>
      <c r="C154">
        <v>218254</v>
      </c>
      <c r="D154" t="s">
        <v>238</v>
      </c>
      <c r="E154" s="77">
        <v>20.520263060733079</v>
      </c>
      <c r="F154" t="s">
        <v>234</v>
      </c>
      <c r="G154" t="s">
        <v>73</v>
      </c>
      <c r="H154" t="s">
        <v>578</v>
      </c>
    </row>
    <row r="155" spans="1:8">
      <c r="A155" s="75">
        <v>44333</v>
      </c>
      <c r="B155" t="s">
        <v>52</v>
      </c>
      <c r="C155">
        <v>218255</v>
      </c>
      <c r="D155" t="s">
        <v>239</v>
      </c>
      <c r="E155" s="77">
        <v>7.2826558458931601</v>
      </c>
      <c r="F155" t="s">
        <v>234</v>
      </c>
      <c r="G155" t="s">
        <v>73</v>
      </c>
      <c r="H155" t="s">
        <v>579</v>
      </c>
    </row>
    <row r="156" spans="1:8">
      <c r="A156" s="75">
        <v>44333</v>
      </c>
      <c r="B156" t="s">
        <v>52</v>
      </c>
      <c r="C156">
        <v>218256</v>
      </c>
      <c r="D156" t="s">
        <v>240</v>
      </c>
      <c r="E156" s="77">
        <v>7.5520378132524746</v>
      </c>
      <c r="F156" t="s">
        <v>234</v>
      </c>
      <c r="G156" t="s">
        <v>73</v>
      </c>
      <c r="H156" t="s">
        <v>580</v>
      </c>
    </row>
    <row r="157" spans="1:8">
      <c r="A157" s="81">
        <v>44333</v>
      </c>
      <c r="B157" s="80" t="s">
        <v>52</v>
      </c>
      <c r="C157" s="80">
        <v>218257</v>
      </c>
      <c r="D157" s="80" t="s">
        <v>241</v>
      </c>
      <c r="E157" s="82">
        <v>0</v>
      </c>
      <c r="F157" s="80" t="s">
        <v>234</v>
      </c>
      <c r="G157" s="80" t="s">
        <v>73</v>
      </c>
      <c r="H157" t="s">
        <v>581</v>
      </c>
    </row>
    <row r="158" spans="1:8">
      <c r="A158" s="75">
        <v>44333</v>
      </c>
      <c r="B158" t="s">
        <v>52</v>
      </c>
      <c r="C158">
        <v>218258</v>
      </c>
      <c r="D158" t="s">
        <v>242</v>
      </c>
      <c r="E158" s="77">
        <v>6.5316043877642018</v>
      </c>
      <c r="F158" t="s">
        <v>234</v>
      </c>
      <c r="G158" t="s">
        <v>73</v>
      </c>
      <c r="H158" t="s">
        <v>582</v>
      </c>
    </row>
    <row r="159" spans="1:8">
      <c r="A159" s="75">
        <v>44333</v>
      </c>
      <c r="B159" t="s">
        <v>52</v>
      </c>
      <c r="C159">
        <v>218259</v>
      </c>
      <c r="D159" t="s">
        <v>243</v>
      </c>
      <c r="E159" s="77">
        <v>9.3410844287880135</v>
      </c>
      <c r="F159" t="s">
        <v>234</v>
      </c>
      <c r="G159" t="s">
        <v>73</v>
      </c>
      <c r="H159" t="s">
        <v>583</v>
      </c>
    </row>
    <row r="160" spans="1:8">
      <c r="A160" s="75">
        <v>44333</v>
      </c>
      <c r="B160" t="s">
        <v>61</v>
      </c>
      <c r="C160">
        <v>1258</v>
      </c>
      <c r="D160" t="s">
        <v>244</v>
      </c>
      <c r="E160" s="78">
        <v>247.42000000000002</v>
      </c>
      <c r="F160" t="s">
        <v>245</v>
      </c>
      <c r="G160" t="s">
        <v>70</v>
      </c>
      <c r="H160" s="88">
        <v>26</v>
      </c>
    </row>
    <row r="161" spans="1:8">
      <c r="A161" s="75">
        <v>44333</v>
      </c>
      <c r="B161" t="s">
        <v>52</v>
      </c>
      <c r="C161">
        <v>1259</v>
      </c>
      <c r="D161" t="s">
        <v>246</v>
      </c>
      <c r="E161" s="77">
        <v>3.3106126817087311</v>
      </c>
      <c r="F161" t="s">
        <v>245</v>
      </c>
      <c r="G161" t="s">
        <v>70</v>
      </c>
      <c r="H161" t="s">
        <v>584</v>
      </c>
    </row>
    <row r="162" spans="1:8">
      <c r="A162" s="75">
        <v>44333</v>
      </c>
      <c r="B162" t="s">
        <v>52</v>
      </c>
      <c r="C162">
        <v>402</v>
      </c>
      <c r="D162" t="s">
        <v>247</v>
      </c>
      <c r="E162" s="77">
        <v>22.107661615981453</v>
      </c>
      <c r="F162" t="s">
        <v>89</v>
      </c>
      <c r="G162" t="s">
        <v>90</v>
      </c>
      <c r="H162" t="s">
        <v>585</v>
      </c>
    </row>
    <row r="163" spans="1:8">
      <c r="A163" s="75">
        <v>44333</v>
      </c>
      <c r="B163" t="s">
        <v>61</v>
      </c>
      <c r="C163">
        <v>150480</v>
      </c>
      <c r="D163" t="s">
        <v>248</v>
      </c>
      <c r="E163" s="78">
        <v>616</v>
      </c>
      <c r="F163" t="s">
        <v>57</v>
      </c>
      <c r="G163" t="s">
        <v>58</v>
      </c>
      <c r="H163" s="88">
        <v>27</v>
      </c>
    </row>
    <row r="164" spans="1:8">
      <c r="A164" s="75">
        <v>44333</v>
      </c>
      <c r="B164" t="s">
        <v>61</v>
      </c>
      <c r="C164">
        <v>99345</v>
      </c>
      <c r="D164" t="s">
        <v>249</v>
      </c>
      <c r="E164" s="78">
        <v>1414</v>
      </c>
      <c r="F164" t="s">
        <v>57</v>
      </c>
      <c r="G164" t="s">
        <v>58</v>
      </c>
      <c r="H164" s="88">
        <v>28</v>
      </c>
    </row>
    <row r="165" spans="1:8">
      <c r="A165" s="75">
        <v>44333</v>
      </c>
      <c r="B165" t="s">
        <v>52</v>
      </c>
      <c r="C165">
        <v>92221</v>
      </c>
      <c r="D165" t="s">
        <v>250</v>
      </c>
      <c r="E165" s="77">
        <v>1.2110942655845893</v>
      </c>
      <c r="F165" t="s">
        <v>57</v>
      </c>
      <c r="G165" t="s">
        <v>58</v>
      </c>
      <c r="H165" t="s">
        <v>586</v>
      </c>
    </row>
    <row r="166" spans="1:8">
      <c r="A166" s="75">
        <v>44333</v>
      </c>
      <c r="B166" t="s">
        <v>52</v>
      </c>
      <c r="C166">
        <v>218839</v>
      </c>
      <c r="D166" t="s">
        <v>251</v>
      </c>
      <c r="E166" s="77">
        <v>0.89422010166770716</v>
      </c>
      <c r="F166" t="s">
        <v>160</v>
      </c>
      <c r="G166" t="s">
        <v>73</v>
      </c>
      <c r="H166" t="s">
        <v>587</v>
      </c>
    </row>
    <row r="167" spans="1:8">
      <c r="A167" s="75">
        <v>44333</v>
      </c>
      <c r="B167" t="s">
        <v>52</v>
      </c>
      <c r="C167">
        <v>218838</v>
      </c>
      <c r="D167" t="s">
        <v>252</v>
      </c>
      <c r="E167" s="77">
        <v>30.141628440203338</v>
      </c>
      <c r="F167" t="s">
        <v>162</v>
      </c>
      <c r="G167" t="s">
        <v>73</v>
      </c>
      <c r="H167" t="s">
        <v>588</v>
      </c>
    </row>
    <row r="168" spans="1:8">
      <c r="A168" s="75">
        <v>44333</v>
      </c>
      <c r="B168" t="s">
        <v>61</v>
      </c>
      <c r="C168">
        <v>218951</v>
      </c>
      <c r="D168" t="s">
        <v>253</v>
      </c>
      <c r="E168" s="83">
        <v>372.44</v>
      </c>
      <c r="F168" t="s">
        <v>254</v>
      </c>
      <c r="G168" t="s">
        <v>73</v>
      </c>
      <c r="H168" s="88">
        <v>29</v>
      </c>
    </row>
    <row r="169" spans="1:8">
      <c r="A169" s="75">
        <v>44333</v>
      </c>
      <c r="B169" t="s">
        <v>52</v>
      </c>
      <c r="C169">
        <v>392762284</v>
      </c>
      <c r="D169" t="s">
        <v>255</v>
      </c>
      <c r="E169" s="77">
        <v>1.7473495050387944</v>
      </c>
      <c r="F169" t="s">
        <v>195</v>
      </c>
      <c r="G169" t="s">
        <v>66</v>
      </c>
      <c r="H169" t="s">
        <v>589</v>
      </c>
    </row>
    <row r="170" spans="1:8">
      <c r="A170" s="75">
        <v>44334</v>
      </c>
      <c r="B170" t="s">
        <v>52</v>
      </c>
      <c r="C170">
        <v>482</v>
      </c>
      <c r="D170" t="s">
        <v>256</v>
      </c>
      <c r="E170" s="77">
        <v>3.8928029965218944</v>
      </c>
      <c r="F170" t="s">
        <v>117</v>
      </c>
      <c r="G170" t="s">
        <v>70</v>
      </c>
      <c r="H170" t="s">
        <v>590</v>
      </c>
    </row>
    <row r="171" spans="1:8">
      <c r="A171" s="75">
        <v>44334</v>
      </c>
      <c r="B171" t="s">
        <v>52</v>
      </c>
      <c r="C171">
        <v>2491</v>
      </c>
      <c r="D171" t="s">
        <v>257</v>
      </c>
      <c r="E171" s="77">
        <v>20.256070632301793</v>
      </c>
      <c r="F171" t="s">
        <v>258</v>
      </c>
      <c r="G171" t="s">
        <v>70</v>
      </c>
      <c r="H171" t="s">
        <v>591</v>
      </c>
    </row>
    <row r="172" spans="1:8">
      <c r="A172" s="75">
        <v>44334</v>
      </c>
      <c r="B172" t="s">
        <v>52</v>
      </c>
      <c r="C172">
        <v>353548168</v>
      </c>
      <c r="D172" t="s">
        <v>259</v>
      </c>
      <c r="E172" s="77">
        <v>0.85122625523945428</v>
      </c>
      <c r="F172" t="s">
        <v>195</v>
      </c>
      <c r="G172" t="s">
        <v>66</v>
      </c>
      <c r="H172" t="s">
        <v>592</v>
      </c>
    </row>
    <row r="173" spans="1:8">
      <c r="A173" s="75">
        <v>44334</v>
      </c>
      <c r="B173" t="s">
        <v>52</v>
      </c>
      <c r="C173">
        <v>350111157</v>
      </c>
      <c r="D173" t="s">
        <v>260</v>
      </c>
      <c r="E173" s="77">
        <v>10.847165789708376</v>
      </c>
      <c r="F173" t="s">
        <v>195</v>
      </c>
      <c r="G173" t="s">
        <v>66</v>
      </c>
      <c r="H173" t="s">
        <v>593</v>
      </c>
    </row>
    <row r="174" spans="1:8">
      <c r="A174" s="75">
        <v>44334</v>
      </c>
      <c r="B174" t="s">
        <v>52</v>
      </c>
      <c r="C174">
        <v>153</v>
      </c>
      <c r="D174" t="s">
        <v>261</v>
      </c>
      <c r="E174" s="77">
        <v>4.6713635958262731</v>
      </c>
      <c r="F174" t="s">
        <v>117</v>
      </c>
      <c r="G174" t="s">
        <v>70</v>
      </c>
      <c r="H174" t="s">
        <v>594</v>
      </c>
    </row>
    <row r="175" spans="1:8">
      <c r="A175" s="75">
        <v>44334</v>
      </c>
      <c r="B175" t="s">
        <v>52</v>
      </c>
      <c r="C175">
        <v>8644</v>
      </c>
      <c r="D175" t="s">
        <v>262</v>
      </c>
      <c r="E175" s="77">
        <v>11.376500490502096</v>
      </c>
      <c r="F175" t="s">
        <v>89</v>
      </c>
      <c r="G175" t="s">
        <v>90</v>
      </c>
      <c r="H175" t="s">
        <v>595</v>
      </c>
    </row>
    <row r="176" spans="1:8">
      <c r="A176" s="75">
        <v>44334</v>
      </c>
      <c r="B176" t="s">
        <v>52</v>
      </c>
      <c r="C176">
        <v>8645</v>
      </c>
      <c r="D176" t="s">
        <v>263</v>
      </c>
      <c r="E176" s="77">
        <v>5.1955943993578888</v>
      </c>
      <c r="F176" t="s">
        <v>89</v>
      </c>
      <c r="G176" t="s">
        <v>90</v>
      </c>
      <c r="H176" t="s">
        <v>596</v>
      </c>
    </row>
    <row r="177" spans="1:8">
      <c r="A177" s="75">
        <v>44334</v>
      </c>
      <c r="B177" t="s">
        <v>52</v>
      </c>
      <c r="C177">
        <v>4889</v>
      </c>
      <c r="D177" t="s">
        <v>264</v>
      </c>
      <c r="E177" s="77">
        <v>3.0969410505663069</v>
      </c>
      <c r="F177" t="s">
        <v>89</v>
      </c>
      <c r="G177" t="s">
        <v>90</v>
      </c>
      <c r="H177" t="s">
        <v>597</v>
      </c>
    </row>
    <row r="178" spans="1:8">
      <c r="A178" s="75">
        <v>44334</v>
      </c>
      <c r="B178" t="s">
        <v>61</v>
      </c>
      <c r="C178">
        <v>31552</v>
      </c>
      <c r="D178" t="s">
        <v>265</v>
      </c>
      <c r="E178" s="78">
        <v>61.35</v>
      </c>
      <c r="F178" t="s">
        <v>57</v>
      </c>
      <c r="G178" t="s">
        <v>58</v>
      </c>
      <c r="H178" s="88">
        <v>30</v>
      </c>
    </row>
    <row r="179" spans="1:8">
      <c r="A179" s="75">
        <v>44334</v>
      </c>
      <c r="B179" t="s">
        <v>52</v>
      </c>
      <c r="C179">
        <v>1380</v>
      </c>
      <c r="D179" t="s">
        <v>266</v>
      </c>
      <c r="E179" s="77">
        <v>7.7717649157228221</v>
      </c>
      <c r="F179" t="s">
        <v>57</v>
      </c>
      <c r="G179" t="s">
        <v>58</v>
      </c>
      <c r="H179" t="s">
        <v>598</v>
      </c>
    </row>
    <row r="180" spans="1:8">
      <c r="A180" s="75">
        <v>44334</v>
      </c>
      <c r="B180" t="s">
        <v>52</v>
      </c>
      <c r="C180">
        <v>918</v>
      </c>
      <c r="D180" t="s">
        <v>267</v>
      </c>
      <c r="E180" s="77">
        <v>44.775885133327392</v>
      </c>
      <c r="F180" t="s">
        <v>57</v>
      </c>
      <c r="G180" t="s">
        <v>58</v>
      </c>
      <c r="H180" t="s">
        <v>599</v>
      </c>
    </row>
    <row r="181" spans="1:8">
      <c r="A181" s="75">
        <v>44334</v>
      </c>
      <c r="B181" t="s">
        <v>52</v>
      </c>
      <c r="C181">
        <v>217114</v>
      </c>
      <c r="D181" t="s">
        <v>268</v>
      </c>
      <c r="E181" s="77">
        <v>5.7919718184250426</v>
      </c>
      <c r="F181" t="s">
        <v>57</v>
      </c>
      <c r="G181" t="s">
        <v>58</v>
      </c>
      <c r="H181" t="s">
        <v>600</v>
      </c>
    </row>
    <row r="182" spans="1:8">
      <c r="A182" s="75">
        <v>44334</v>
      </c>
      <c r="B182" t="s">
        <v>52</v>
      </c>
      <c r="C182">
        <v>216654</v>
      </c>
      <c r="D182" t="s">
        <v>269</v>
      </c>
      <c r="E182" s="77">
        <v>17.958711317221081</v>
      </c>
      <c r="F182" t="s">
        <v>104</v>
      </c>
      <c r="G182" t="s">
        <v>73</v>
      </c>
      <c r="H182" t="s">
        <v>601</v>
      </c>
    </row>
    <row r="183" spans="1:8">
      <c r="A183" s="75">
        <v>44334</v>
      </c>
      <c r="B183" t="s">
        <v>61</v>
      </c>
      <c r="C183">
        <v>1972</v>
      </c>
      <c r="D183" t="s">
        <v>270</v>
      </c>
      <c r="E183" s="78">
        <v>30.24</v>
      </c>
      <c r="F183" t="s">
        <v>57</v>
      </c>
      <c r="G183" t="s">
        <v>58</v>
      </c>
      <c r="H183" s="88">
        <v>31</v>
      </c>
    </row>
    <row r="184" spans="1:8">
      <c r="A184" s="75">
        <v>44334</v>
      </c>
      <c r="B184" t="s">
        <v>52</v>
      </c>
      <c r="C184">
        <v>1970</v>
      </c>
      <c r="D184" t="s">
        <v>271</v>
      </c>
      <c r="E184" s="77">
        <v>1.4574654418977973</v>
      </c>
      <c r="F184" t="s">
        <v>57</v>
      </c>
      <c r="G184" t="s">
        <v>58</v>
      </c>
      <c r="H184" t="s">
        <v>602</v>
      </c>
    </row>
    <row r="185" spans="1:8">
      <c r="A185" s="75">
        <v>44335</v>
      </c>
      <c r="B185" t="s">
        <v>52</v>
      </c>
      <c r="C185">
        <v>4893</v>
      </c>
      <c r="D185" t="s">
        <v>272</v>
      </c>
      <c r="E185" s="77">
        <v>12.664585748684562</v>
      </c>
      <c r="F185" t="s">
        <v>89</v>
      </c>
      <c r="G185" t="s">
        <v>90</v>
      </c>
      <c r="H185" t="s">
        <v>603</v>
      </c>
    </row>
    <row r="186" spans="1:8">
      <c r="A186" s="75">
        <v>44335</v>
      </c>
      <c r="B186" t="s">
        <v>52</v>
      </c>
      <c r="C186">
        <v>89</v>
      </c>
      <c r="D186" t="s">
        <v>273</v>
      </c>
      <c r="E186" s="77">
        <v>1.4792651386783198</v>
      </c>
      <c r="F186" t="s">
        <v>89</v>
      </c>
      <c r="G186" t="s">
        <v>90</v>
      </c>
      <c r="H186" t="s">
        <v>604</v>
      </c>
    </row>
    <row r="187" spans="1:8">
      <c r="A187" s="75">
        <v>44335</v>
      </c>
      <c r="B187" t="s">
        <v>52</v>
      </c>
      <c r="C187">
        <v>467</v>
      </c>
      <c r="D187" t="s">
        <v>274</v>
      </c>
      <c r="E187" s="77">
        <v>0.6488004994203157</v>
      </c>
      <c r="F187" t="s">
        <v>89</v>
      </c>
      <c r="G187" t="s">
        <v>90</v>
      </c>
      <c r="H187" t="s">
        <v>605</v>
      </c>
    </row>
    <row r="188" spans="1:8">
      <c r="A188" s="75">
        <v>44335</v>
      </c>
      <c r="B188" t="s">
        <v>61</v>
      </c>
      <c r="C188">
        <v>6011</v>
      </c>
      <c r="D188" t="s">
        <v>275</v>
      </c>
      <c r="E188" s="78">
        <v>83.1</v>
      </c>
      <c r="F188" t="s">
        <v>89</v>
      </c>
      <c r="G188" t="s">
        <v>90</v>
      </c>
      <c r="H188" s="88">
        <v>32</v>
      </c>
    </row>
    <row r="189" spans="1:8">
      <c r="A189" s="75">
        <v>44335</v>
      </c>
      <c r="B189" t="s">
        <v>52</v>
      </c>
      <c r="C189">
        <v>6012</v>
      </c>
      <c r="D189" t="s">
        <v>276</v>
      </c>
      <c r="E189" s="77">
        <v>7.5810175688932491</v>
      </c>
      <c r="F189" t="s">
        <v>89</v>
      </c>
      <c r="G189" t="s">
        <v>90</v>
      </c>
      <c r="H189" t="s">
        <v>606</v>
      </c>
    </row>
    <row r="190" spans="1:8">
      <c r="A190" s="75">
        <v>44335</v>
      </c>
      <c r="B190" t="s">
        <v>52</v>
      </c>
      <c r="C190">
        <v>6013</v>
      </c>
      <c r="D190" t="s">
        <v>277</v>
      </c>
      <c r="E190" s="77">
        <v>63.130882065459737</v>
      </c>
      <c r="F190" t="s">
        <v>89</v>
      </c>
      <c r="G190" t="s">
        <v>90</v>
      </c>
      <c r="H190" t="s">
        <v>607</v>
      </c>
    </row>
    <row r="191" spans="1:8">
      <c r="A191" s="75">
        <v>44335</v>
      </c>
      <c r="B191" t="s">
        <v>52</v>
      </c>
      <c r="C191">
        <v>31611</v>
      </c>
      <c r="D191" t="s">
        <v>278</v>
      </c>
      <c r="E191" s="77">
        <v>11.987670560956033</v>
      </c>
      <c r="F191" t="s">
        <v>57</v>
      </c>
      <c r="G191" t="s">
        <v>58</v>
      </c>
      <c r="H191" t="s">
        <v>608</v>
      </c>
    </row>
    <row r="192" spans="1:8">
      <c r="A192" s="75">
        <v>44335</v>
      </c>
      <c r="B192" t="s">
        <v>61</v>
      </c>
      <c r="C192">
        <v>197699</v>
      </c>
      <c r="D192" t="s">
        <v>279</v>
      </c>
      <c r="E192" s="78">
        <v>2091</v>
      </c>
      <c r="F192" t="s">
        <v>57</v>
      </c>
      <c r="G192" t="s">
        <v>58</v>
      </c>
      <c r="H192" s="88">
        <v>33</v>
      </c>
    </row>
    <row r="193" spans="1:8">
      <c r="A193" s="75">
        <v>44335</v>
      </c>
      <c r="B193" t="s">
        <v>61</v>
      </c>
      <c r="C193">
        <v>3348</v>
      </c>
      <c r="D193" t="s">
        <v>280</v>
      </c>
      <c r="E193" s="78">
        <v>1198</v>
      </c>
      <c r="F193" t="s">
        <v>57</v>
      </c>
      <c r="G193" t="s">
        <v>58</v>
      </c>
      <c r="H193" s="88">
        <v>34</v>
      </c>
    </row>
    <row r="194" spans="1:8">
      <c r="A194" s="75">
        <v>44335</v>
      </c>
      <c r="B194" t="s">
        <v>61</v>
      </c>
      <c r="C194">
        <v>9247</v>
      </c>
      <c r="D194" t="s">
        <v>281</v>
      </c>
      <c r="E194" s="78">
        <v>252.5</v>
      </c>
      <c r="F194" t="s">
        <v>57</v>
      </c>
      <c r="G194" t="s">
        <v>58</v>
      </c>
      <c r="H194" s="88">
        <v>35</v>
      </c>
    </row>
    <row r="195" spans="1:8">
      <c r="A195" s="75">
        <v>44335</v>
      </c>
      <c r="B195" t="s">
        <v>52</v>
      </c>
      <c r="C195">
        <v>1388</v>
      </c>
      <c r="D195" t="s">
        <v>282</v>
      </c>
      <c r="E195" s="77">
        <v>0.12976009988406315</v>
      </c>
      <c r="F195" t="s">
        <v>57</v>
      </c>
      <c r="G195" t="s">
        <v>58</v>
      </c>
      <c r="H195" t="s">
        <v>609</v>
      </c>
    </row>
    <row r="196" spans="1:8">
      <c r="A196" s="75">
        <v>44335</v>
      </c>
      <c r="B196" t="s">
        <v>52</v>
      </c>
      <c r="C196">
        <v>218966</v>
      </c>
      <c r="D196" t="s">
        <v>283</v>
      </c>
      <c r="E196" s="77">
        <v>21.10158744314635</v>
      </c>
      <c r="F196" t="s">
        <v>162</v>
      </c>
      <c r="G196" t="s">
        <v>73</v>
      </c>
      <c r="H196" t="s">
        <v>610</v>
      </c>
    </row>
    <row r="197" spans="1:8">
      <c r="A197" s="75">
        <v>44335</v>
      </c>
      <c r="B197" t="s">
        <v>52</v>
      </c>
      <c r="C197">
        <v>5035</v>
      </c>
      <c r="D197" t="s">
        <v>284</v>
      </c>
      <c r="E197" s="77">
        <v>7.1280683135646123</v>
      </c>
      <c r="F197" t="s">
        <v>57</v>
      </c>
      <c r="G197" t="s">
        <v>58</v>
      </c>
      <c r="H197" t="s">
        <v>611</v>
      </c>
    </row>
    <row r="198" spans="1:8">
      <c r="A198" s="75">
        <v>44335</v>
      </c>
      <c r="B198" t="s">
        <v>52</v>
      </c>
      <c r="C198">
        <v>218508</v>
      </c>
      <c r="D198" t="s">
        <v>285</v>
      </c>
      <c r="E198" s="77">
        <v>3.7817283510211364</v>
      </c>
      <c r="F198" t="s">
        <v>286</v>
      </c>
      <c r="G198" t="s">
        <v>70</v>
      </c>
      <c r="H198" t="s">
        <v>612</v>
      </c>
    </row>
    <row r="199" spans="1:8">
      <c r="A199" s="75">
        <v>44335</v>
      </c>
      <c r="B199" t="s">
        <v>52</v>
      </c>
      <c r="C199">
        <v>93</v>
      </c>
      <c r="D199" t="s">
        <v>287</v>
      </c>
      <c r="E199" s="77">
        <v>432.53366628021047</v>
      </c>
      <c r="F199" t="s">
        <v>288</v>
      </c>
      <c r="G199" t="s">
        <v>70</v>
      </c>
      <c r="H199" t="s">
        <v>613</v>
      </c>
    </row>
    <row r="200" spans="1:8">
      <c r="A200" s="75">
        <v>44335</v>
      </c>
      <c r="B200" t="s">
        <v>52</v>
      </c>
      <c r="C200">
        <v>218967</v>
      </c>
      <c r="D200" t="s">
        <v>289</v>
      </c>
      <c r="E200" s="77">
        <v>1.2820297868545438</v>
      </c>
      <c r="F200" t="s">
        <v>290</v>
      </c>
      <c r="G200" t="s">
        <v>73</v>
      </c>
      <c r="H200" t="s">
        <v>614</v>
      </c>
    </row>
    <row r="201" spans="1:8">
      <c r="A201" s="75">
        <v>44336</v>
      </c>
      <c r="B201" t="s">
        <v>52</v>
      </c>
      <c r="C201">
        <v>218446</v>
      </c>
      <c r="D201" t="s">
        <v>291</v>
      </c>
      <c r="E201" s="77">
        <v>0.9353107999643272</v>
      </c>
      <c r="F201" t="s">
        <v>292</v>
      </c>
      <c r="G201" t="s">
        <v>73</v>
      </c>
      <c r="H201" t="s">
        <v>615</v>
      </c>
    </row>
    <row r="202" spans="1:8">
      <c r="A202" s="75">
        <v>44336</v>
      </c>
      <c r="B202" t="s">
        <v>52</v>
      </c>
      <c r="C202">
        <v>218450</v>
      </c>
      <c r="D202" t="s">
        <v>293</v>
      </c>
      <c r="E202" s="77">
        <v>0.87276643182020874</v>
      </c>
      <c r="F202" t="s">
        <v>292</v>
      </c>
      <c r="G202" t="s">
        <v>73</v>
      </c>
      <c r="H202" t="s">
        <v>616</v>
      </c>
    </row>
    <row r="203" spans="1:8">
      <c r="A203" s="75">
        <v>44336</v>
      </c>
      <c r="B203" t="s">
        <v>52</v>
      </c>
      <c r="C203">
        <v>218448</v>
      </c>
      <c r="D203" t="s">
        <v>294</v>
      </c>
      <c r="E203" s="77">
        <v>0.82804245072683491</v>
      </c>
      <c r="F203" t="s">
        <v>292</v>
      </c>
      <c r="G203" t="s">
        <v>73</v>
      </c>
      <c r="H203" t="s">
        <v>617</v>
      </c>
    </row>
    <row r="204" spans="1:8">
      <c r="A204" s="75">
        <v>44336</v>
      </c>
      <c r="B204" t="s">
        <v>52</v>
      </c>
      <c r="C204">
        <v>218414</v>
      </c>
      <c r="D204" t="s">
        <v>295</v>
      </c>
      <c r="E204" s="77">
        <v>16.434549183982877</v>
      </c>
      <c r="F204" t="s">
        <v>296</v>
      </c>
      <c r="G204" t="s">
        <v>73</v>
      </c>
      <c r="H204" t="s">
        <v>618</v>
      </c>
    </row>
    <row r="205" spans="1:8">
      <c r="A205" s="75">
        <v>44336</v>
      </c>
      <c r="B205" t="s">
        <v>52</v>
      </c>
      <c r="C205">
        <v>218415</v>
      </c>
      <c r="D205" t="s">
        <v>297</v>
      </c>
      <c r="E205" s="77">
        <v>3.3304227236243649</v>
      </c>
      <c r="F205" t="s">
        <v>296</v>
      </c>
      <c r="G205" t="s">
        <v>73</v>
      </c>
      <c r="H205" t="s">
        <v>619</v>
      </c>
    </row>
    <row r="206" spans="1:8">
      <c r="A206" s="81">
        <v>44336</v>
      </c>
      <c r="B206" s="80" t="s">
        <v>52</v>
      </c>
      <c r="C206" s="80">
        <v>218416</v>
      </c>
      <c r="D206" s="80" t="s">
        <v>298</v>
      </c>
      <c r="E206" s="82">
        <v>0</v>
      </c>
      <c r="F206" s="80" t="s">
        <v>296</v>
      </c>
      <c r="G206" s="80" t="s">
        <v>73</v>
      </c>
      <c r="H206" t="s">
        <v>620</v>
      </c>
    </row>
    <row r="207" spans="1:8">
      <c r="A207" s="75">
        <v>44336</v>
      </c>
      <c r="B207" t="s">
        <v>52</v>
      </c>
      <c r="C207">
        <v>218417</v>
      </c>
      <c r="D207" t="s">
        <v>299</v>
      </c>
      <c r="E207" s="77">
        <v>7.44874877374476</v>
      </c>
      <c r="F207" t="s">
        <v>296</v>
      </c>
      <c r="G207" t="s">
        <v>73</v>
      </c>
      <c r="H207" t="s">
        <v>621</v>
      </c>
    </row>
    <row r="208" spans="1:8">
      <c r="A208" s="75">
        <v>44336</v>
      </c>
      <c r="B208" t="s">
        <v>52</v>
      </c>
      <c r="C208">
        <v>218418</v>
      </c>
      <c r="D208" t="s">
        <v>300</v>
      </c>
      <c r="E208" s="77">
        <v>19.884525078034425</v>
      </c>
      <c r="F208" t="s">
        <v>296</v>
      </c>
      <c r="G208" t="s">
        <v>73</v>
      </c>
      <c r="H208" t="s">
        <v>622</v>
      </c>
    </row>
    <row r="209" spans="1:9">
      <c r="A209" s="75">
        <v>44336</v>
      </c>
      <c r="B209" t="s">
        <v>52</v>
      </c>
      <c r="C209">
        <v>218422</v>
      </c>
      <c r="D209" t="s">
        <v>301</v>
      </c>
      <c r="E209" s="77">
        <v>6.3754597342370465</v>
      </c>
      <c r="F209" t="s">
        <v>296</v>
      </c>
      <c r="G209" t="s">
        <v>73</v>
      </c>
      <c r="H209" t="s">
        <v>623</v>
      </c>
    </row>
    <row r="210" spans="1:9">
      <c r="A210" s="75">
        <v>44336</v>
      </c>
      <c r="B210" t="s">
        <v>52</v>
      </c>
      <c r="C210">
        <v>218426</v>
      </c>
      <c r="D210" t="s">
        <v>302</v>
      </c>
      <c r="E210" s="77">
        <v>4.9000873985552493</v>
      </c>
      <c r="F210" t="s">
        <v>296</v>
      </c>
      <c r="G210" t="s">
        <v>73</v>
      </c>
      <c r="H210" t="s">
        <v>624</v>
      </c>
    </row>
    <row r="211" spans="1:9">
      <c r="A211" s="75">
        <v>44336</v>
      </c>
      <c r="B211" t="s">
        <v>52</v>
      </c>
      <c r="C211">
        <v>218428</v>
      </c>
      <c r="D211" t="s">
        <v>303</v>
      </c>
      <c r="E211" s="77">
        <v>8.3729867118523149</v>
      </c>
      <c r="F211" t="s">
        <v>296</v>
      </c>
      <c r="G211" t="s">
        <v>73</v>
      </c>
      <c r="H211" t="s">
        <v>625</v>
      </c>
    </row>
    <row r="212" spans="1:9">
      <c r="A212" s="75">
        <v>44336</v>
      </c>
      <c r="B212" t="s">
        <v>52</v>
      </c>
      <c r="C212">
        <v>218432</v>
      </c>
      <c r="D212" t="s">
        <v>304</v>
      </c>
      <c r="E212" s="77">
        <v>2.2933800053509321</v>
      </c>
      <c r="F212" t="s">
        <v>296</v>
      </c>
      <c r="G212" t="s">
        <v>73</v>
      </c>
      <c r="H212" t="s">
        <v>626</v>
      </c>
    </row>
    <row r="213" spans="1:9">
      <c r="A213" s="75">
        <v>44336</v>
      </c>
      <c r="B213" t="s">
        <v>52</v>
      </c>
      <c r="C213">
        <v>218437</v>
      </c>
      <c r="D213" t="s">
        <v>305</v>
      </c>
      <c r="E213" s="77">
        <v>0.36479889414072952</v>
      </c>
      <c r="F213" t="s">
        <v>296</v>
      </c>
      <c r="G213" t="s">
        <v>73</v>
      </c>
      <c r="H213" t="s">
        <v>627</v>
      </c>
    </row>
    <row r="214" spans="1:9">
      <c r="A214" s="75">
        <v>44336</v>
      </c>
      <c r="B214" t="s">
        <v>52</v>
      </c>
      <c r="C214">
        <v>218438</v>
      </c>
      <c r="D214" t="s">
        <v>306</v>
      </c>
      <c r="E214" s="77">
        <v>1.8829055560510122</v>
      </c>
      <c r="F214" t="s">
        <v>296</v>
      </c>
      <c r="G214" t="s">
        <v>73</v>
      </c>
      <c r="H214" t="s">
        <v>628</v>
      </c>
    </row>
    <row r="215" spans="1:9">
      <c r="A215" s="75">
        <v>44336</v>
      </c>
      <c r="B215" t="s">
        <v>52</v>
      </c>
      <c r="C215">
        <v>218425</v>
      </c>
      <c r="D215" t="s">
        <v>307</v>
      </c>
      <c r="E215" s="77">
        <v>20.721735512351735</v>
      </c>
      <c r="F215" t="s">
        <v>296</v>
      </c>
      <c r="G215" t="s">
        <v>73</v>
      </c>
      <c r="H215" t="s">
        <v>629</v>
      </c>
    </row>
    <row r="216" spans="1:9">
      <c r="A216" s="75">
        <v>44336</v>
      </c>
      <c r="B216" t="s">
        <v>61</v>
      </c>
      <c r="C216">
        <v>218339</v>
      </c>
      <c r="D216" t="s">
        <v>308</v>
      </c>
      <c r="E216" s="83">
        <v>2029.5699</v>
      </c>
      <c r="F216" t="s">
        <v>296</v>
      </c>
      <c r="G216" t="s">
        <v>73</v>
      </c>
      <c r="H216" s="88">
        <v>36</v>
      </c>
    </row>
    <row r="217" spans="1:9">
      <c r="A217" s="75">
        <v>44336</v>
      </c>
      <c r="B217" t="s">
        <v>52</v>
      </c>
      <c r="C217">
        <v>218455</v>
      </c>
      <c r="D217" t="s">
        <v>309</v>
      </c>
      <c r="E217" s="77">
        <v>2.956973156158031</v>
      </c>
      <c r="F217" t="s">
        <v>310</v>
      </c>
      <c r="G217" t="s">
        <v>73</v>
      </c>
      <c r="H217" t="s">
        <v>630</v>
      </c>
    </row>
    <row r="218" spans="1:9">
      <c r="A218" s="75">
        <v>44336</v>
      </c>
      <c r="B218" t="s">
        <v>52</v>
      </c>
      <c r="C218">
        <v>218456</v>
      </c>
      <c r="D218" t="s">
        <v>311</v>
      </c>
      <c r="E218" s="77">
        <v>0.30606082225987696</v>
      </c>
      <c r="F218" t="s">
        <v>310</v>
      </c>
      <c r="G218" t="s">
        <v>73</v>
      </c>
      <c r="H218" t="s">
        <v>631</v>
      </c>
    </row>
    <row r="219" spans="1:9">
      <c r="A219" s="75">
        <v>44336</v>
      </c>
      <c r="B219" t="s">
        <v>52</v>
      </c>
      <c r="C219">
        <v>219438</v>
      </c>
      <c r="D219" t="s">
        <v>312</v>
      </c>
      <c r="E219" s="77">
        <v>1.0084089895656827</v>
      </c>
      <c r="F219" t="s">
        <v>313</v>
      </c>
      <c r="G219" t="s">
        <v>73</v>
      </c>
      <c r="H219" t="s">
        <v>632</v>
      </c>
    </row>
    <row r="220" spans="1:9">
      <c r="A220" s="75">
        <v>44336</v>
      </c>
      <c r="B220" t="s">
        <v>61</v>
      </c>
      <c r="C220">
        <v>219434</v>
      </c>
      <c r="D220" t="s">
        <v>314</v>
      </c>
      <c r="E220" s="83">
        <v>738.04</v>
      </c>
      <c r="F220" t="s">
        <v>313</v>
      </c>
      <c r="G220" t="s">
        <v>73</v>
      </c>
      <c r="H220" s="88">
        <v>37</v>
      </c>
    </row>
    <row r="221" spans="1:9">
      <c r="A221" s="75">
        <v>44336</v>
      </c>
      <c r="B221" t="s">
        <v>52</v>
      </c>
      <c r="C221">
        <v>219455</v>
      </c>
      <c r="D221" t="s">
        <v>315</v>
      </c>
      <c r="E221" s="77">
        <v>10.602265227860519</v>
      </c>
      <c r="F221" t="s">
        <v>316</v>
      </c>
      <c r="G221" t="s">
        <v>70</v>
      </c>
      <c r="H221" t="s">
        <v>633</v>
      </c>
    </row>
    <row r="222" spans="1:9">
      <c r="A222" s="75">
        <v>44336</v>
      </c>
      <c r="B222" t="s">
        <v>61</v>
      </c>
      <c r="C222">
        <v>219452</v>
      </c>
      <c r="D222" t="s">
        <v>317</v>
      </c>
      <c r="E222" s="83">
        <v>2287.9099000000001</v>
      </c>
      <c r="F222" t="s">
        <v>316</v>
      </c>
      <c r="G222" t="s">
        <v>70</v>
      </c>
      <c r="H222" s="88">
        <v>38</v>
      </c>
    </row>
    <row r="223" spans="1:9">
      <c r="A223" s="75">
        <v>44336</v>
      </c>
      <c r="B223" t="s">
        <v>52</v>
      </c>
      <c r="C223">
        <v>218284</v>
      </c>
      <c r="D223" t="s">
        <v>318</v>
      </c>
      <c r="E223" s="77">
        <v>9.5076098903058952</v>
      </c>
      <c r="F223" t="s">
        <v>319</v>
      </c>
      <c r="G223" t="s">
        <v>73</v>
      </c>
      <c r="H223" t="s">
        <v>634</v>
      </c>
    </row>
    <row r="224" spans="1:9">
      <c r="A224" s="85">
        <v>44336</v>
      </c>
      <c r="B224" s="84" t="s">
        <v>52</v>
      </c>
      <c r="C224" s="84">
        <v>218285</v>
      </c>
      <c r="D224" s="84" t="s">
        <v>338</v>
      </c>
      <c r="E224" s="86">
        <v>15.5</v>
      </c>
      <c r="F224" s="84" t="s">
        <v>319</v>
      </c>
      <c r="G224" s="84" t="s">
        <v>73</v>
      </c>
      <c r="H224" t="s">
        <v>635</v>
      </c>
      <c r="I224" t="s">
        <v>339</v>
      </c>
    </row>
    <row r="225" spans="1:8">
      <c r="A225" s="85">
        <v>44336</v>
      </c>
      <c r="B225" s="84" t="s">
        <v>52</v>
      </c>
      <c r="C225" s="84" t="s">
        <v>336</v>
      </c>
      <c r="D225" s="84" t="s">
        <v>337</v>
      </c>
      <c r="E225" s="82">
        <v>0</v>
      </c>
      <c r="F225" s="84" t="s">
        <v>319</v>
      </c>
      <c r="G225" s="84" t="s">
        <v>73</v>
      </c>
      <c r="H225" t="s">
        <v>636</v>
      </c>
    </row>
    <row r="226" spans="1:8">
      <c r="A226" s="81">
        <v>44336</v>
      </c>
      <c r="B226" s="80" t="s">
        <v>52</v>
      </c>
      <c r="C226" s="80">
        <v>218287</v>
      </c>
      <c r="D226" s="80" t="s">
        <v>320</v>
      </c>
      <c r="E226" s="82">
        <v>0</v>
      </c>
      <c r="F226" s="80" t="s">
        <v>319</v>
      </c>
      <c r="G226" s="80" t="s">
        <v>73</v>
      </c>
      <c r="H226" t="s">
        <v>637</v>
      </c>
    </row>
    <row r="227" spans="1:8">
      <c r="A227" s="75">
        <v>44336</v>
      </c>
      <c r="B227" t="s">
        <v>52</v>
      </c>
      <c r="C227">
        <v>218288</v>
      </c>
      <c r="D227" t="s">
        <v>321</v>
      </c>
      <c r="E227" s="77">
        <v>14.701992330330865</v>
      </c>
      <c r="F227" t="s">
        <v>319</v>
      </c>
      <c r="G227" t="s">
        <v>73</v>
      </c>
      <c r="H227" t="s">
        <v>638</v>
      </c>
    </row>
    <row r="228" spans="1:8">
      <c r="A228" s="75">
        <v>44336</v>
      </c>
      <c r="B228" t="s">
        <v>52</v>
      </c>
      <c r="C228">
        <v>218290</v>
      </c>
      <c r="D228" t="s">
        <v>322</v>
      </c>
      <c r="E228" s="77">
        <v>26.909389128689913</v>
      </c>
      <c r="F228" t="s">
        <v>319</v>
      </c>
      <c r="G228" t="s">
        <v>73</v>
      </c>
      <c r="H228" t="s">
        <v>639</v>
      </c>
    </row>
    <row r="229" spans="1:8">
      <c r="A229" s="75">
        <v>44336</v>
      </c>
      <c r="B229" t="s">
        <v>52</v>
      </c>
      <c r="C229">
        <v>218291</v>
      </c>
      <c r="D229" t="s">
        <v>323</v>
      </c>
      <c r="E229" s="77">
        <v>16.281778293052707</v>
      </c>
      <c r="F229" t="s">
        <v>319</v>
      </c>
      <c r="G229" t="s">
        <v>73</v>
      </c>
      <c r="H229" t="s">
        <v>640</v>
      </c>
    </row>
    <row r="230" spans="1:8">
      <c r="A230" s="75">
        <v>44336</v>
      </c>
      <c r="B230" t="s">
        <v>52</v>
      </c>
      <c r="C230">
        <v>218295</v>
      </c>
      <c r="D230" t="s">
        <v>324</v>
      </c>
      <c r="E230" s="77">
        <v>47.191843449567472</v>
      </c>
      <c r="F230" t="s">
        <v>319</v>
      </c>
      <c r="G230" t="s">
        <v>73</v>
      </c>
      <c r="H230" t="s">
        <v>641</v>
      </c>
    </row>
    <row r="231" spans="1:8">
      <c r="A231" s="75">
        <v>44336</v>
      </c>
      <c r="B231" t="s">
        <v>52</v>
      </c>
      <c r="C231">
        <v>218298</v>
      </c>
      <c r="D231" t="s">
        <v>325</v>
      </c>
      <c r="E231" s="77">
        <v>8.1478096851868376</v>
      </c>
      <c r="F231" t="s">
        <v>319</v>
      </c>
      <c r="G231" t="s">
        <v>73</v>
      </c>
      <c r="H231" t="s">
        <v>642</v>
      </c>
    </row>
    <row r="232" spans="1:8">
      <c r="A232" s="75">
        <v>44336</v>
      </c>
      <c r="B232" t="s">
        <v>52</v>
      </c>
      <c r="C232">
        <v>218301</v>
      </c>
      <c r="D232" t="s">
        <v>326</v>
      </c>
      <c r="E232" s="77">
        <v>28.088476768037097</v>
      </c>
      <c r="F232" t="s">
        <v>319</v>
      </c>
      <c r="G232" t="s">
        <v>73</v>
      </c>
      <c r="H232" t="s">
        <v>643</v>
      </c>
    </row>
    <row r="233" spans="1:8">
      <c r="A233" s="75">
        <v>44336</v>
      </c>
      <c r="B233" t="s">
        <v>52</v>
      </c>
      <c r="C233">
        <v>218302</v>
      </c>
      <c r="D233" t="s">
        <v>327</v>
      </c>
      <c r="E233" s="77">
        <v>22.57471146883082</v>
      </c>
      <c r="F233" t="s">
        <v>319</v>
      </c>
      <c r="G233" t="s">
        <v>73</v>
      </c>
      <c r="H233" t="s">
        <v>644</v>
      </c>
    </row>
    <row r="234" spans="1:8">
      <c r="A234" s="75">
        <v>44336</v>
      </c>
      <c r="B234" t="s">
        <v>52</v>
      </c>
      <c r="C234">
        <v>218303</v>
      </c>
      <c r="D234" t="s">
        <v>328</v>
      </c>
      <c r="E234" s="77">
        <v>3.9674583073218588</v>
      </c>
      <c r="F234" t="s">
        <v>319</v>
      </c>
      <c r="G234" t="s">
        <v>73</v>
      </c>
      <c r="H234" t="s">
        <v>645</v>
      </c>
    </row>
    <row r="235" spans="1:8">
      <c r="A235" s="75">
        <v>44336</v>
      </c>
      <c r="B235" t="s">
        <v>52</v>
      </c>
      <c r="C235">
        <v>218304</v>
      </c>
      <c r="D235" t="s">
        <v>329</v>
      </c>
      <c r="E235" s="77">
        <v>2.0971827343262288</v>
      </c>
      <c r="F235" t="s">
        <v>319</v>
      </c>
      <c r="G235" t="s">
        <v>73</v>
      </c>
      <c r="H235" t="s">
        <v>646</v>
      </c>
    </row>
    <row r="236" spans="1:8">
      <c r="A236" s="75">
        <v>44336</v>
      </c>
      <c r="B236" t="s">
        <v>52</v>
      </c>
      <c r="C236">
        <v>218305</v>
      </c>
      <c r="D236" t="s">
        <v>330</v>
      </c>
      <c r="E236" s="77">
        <v>11.967427985374121</v>
      </c>
      <c r="F236" t="s">
        <v>319</v>
      </c>
      <c r="G236" t="s">
        <v>73</v>
      </c>
      <c r="H236" t="s">
        <v>647</v>
      </c>
    </row>
    <row r="237" spans="1:8">
      <c r="A237" s="75">
        <v>44336</v>
      </c>
      <c r="B237" t="s">
        <v>52</v>
      </c>
      <c r="C237">
        <v>218294</v>
      </c>
      <c r="D237" t="s">
        <v>331</v>
      </c>
      <c r="E237" s="77">
        <v>34.458573949879607</v>
      </c>
      <c r="F237" t="s">
        <v>319</v>
      </c>
      <c r="G237" t="s">
        <v>73</v>
      </c>
      <c r="H237" t="s">
        <v>648</v>
      </c>
    </row>
    <row r="238" spans="1:8">
      <c r="A238" s="75">
        <v>44336</v>
      </c>
      <c r="B238" t="s">
        <v>61</v>
      </c>
      <c r="C238">
        <v>218278</v>
      </c>
      <c r="D238" t="s">
        <v>332</v>
      </c>
      <c r="E238" s="83">
        <v>5367.6698999999999</v>
      </c>
      <c r="F238" t="s">
        <v>319</v>
      </c>
      <c r="G238" t="s">
        <v>73</v>
      </c>
      <c r="H238" s="88">
        <v>39</v>
      </c>
    </row>
    <row r="239" spans="1:8">
      <c r="A239" s="75">
        <v>44336</v>
      </c>
      <c r="B239" t="s">
        <v>61</v>
      </c>
      <c r="C239">
        <v>219478</v>
      </c>
      <c r="D239" t="s">
        <v>333</v>
      </c>
      <c r="E239" s="83">
        <v>30.58</v>
      </c>
      <c r="F239" t="s">
        <v>319</v>
      </c>
      <c r="G239" t="s">
        <v>73</v>
      </c>
      <c r="H239" s="88">
        <v>40</v>
      </c>
    </row>
    <row r="240" spans="1:8">
      <c r="A240" s="75">
        <v>44336</v>
      </c>
      <c r="B240" t="s">
        <v>52</v>
      </c>
      <c r="C240">
        <v>219482</v>
      </c>
      <c r="D240" t="s">
        <v>334</v>
      </c>
      <c r="E240" s="77">
        <v>0.40917684830107909</v>
      </c>
      <c r="F240" t="s">
        <v>319</v>
      </c>
      <c r="G240" t="s">
        <v>73</v>
      </c>
      <c r="H240" t="s">
        <v>649</v>
      </c>
    </row>
    <row r="241" spans="1:8">
      <c r="A241" s="75">
        <v>44336</v>
      </c>
      <c r="B241" t="s">
        <v>61</v>
      </c>
      <c r="C241">
        <v>219468</v>
      </c>
      <c r="D241" t="s">
        <v>335</v>
      </c>
      <c r="E241" s="83">
        <v>2042.3100999999999</v>
      </c>
      <c r="F241" t="s">
        <v>319</v>
      </c>
      <c r="G241" t="s">
        <v>73</v>
      </c>
      <c r="H241" s="88">
        <v>41</v>
      </c>
    </row>
    <row r="242" spans="1:8">
      <c r="A242" s="75">
        <v>44337</v>
      </c>
      <c r="B242" t="s">
        <v>61</v>
      </c>
      <c r="C242">
        <v>626</v>
      </c>
      <c r="D242" t="s">
        <v>340</v>
      </c>
      <c r="E242" s="78">
        <v>367.5</v>
      </c>
      <c r="F242" t="s">
        <v>115</v>
      </c>
      <c r="G242" t="s">
        <v>70</v>
      </c>
      <c r="H242" s="88">
        <v>42</v>
      </c>
    </row>
    <row r="243" spans="1:8">
      <c r="A243" s="75">
        <v>44337</v>
      </c>
      <c r="B243" t="s">
        <v>52</v>
      </c>
      <c r="C243">
        <v>622</v>
      </c>
      <c r="D243" t="s">
        <v>341</v>
      </c>
      <c r="E243" s="77">
        <v>2.5432979577276376</v>
      </c>
      <c r="F243" t="s">
        <v>115</v>
      </c>
      <c r="G243" t="s">
        <v>70</v>
      </c>
      <c r="H243" t="s">
        <v>650</v>
      </c>
    </row>
    <row r="244" spans="1:8">
      <c r="A244" s="75">
        <v>44337</v>
      </c>
      <c r="B244" t="s">
        <v>52</v>
      </c>
      <c r="C244">
        <v>1089</v>
      </c>
      <c r="D244" t="s">
        <v>342</v>
      </c>
      <c r="E244" s="77">
        <v>11.427539463123161</v>
      </c>
      <c r="F244" t="s">
        <v>115</v>
      </c>
      <c r="G244" t="s">
        <v>70</v>
      </c>
      <c r="H244" t="s">
        <v>651</v>
      </c>
    </row>
    <row r="245" spans="1:8">
      <c r="A245" s="75">
        <v>44337</v>
      </c>
      <c r="B245" t="s">
        <v>52</v>
      </c>
      <c r="C245">
        <v>3293</v>
      </c>
      <c r="D245" t="s">
        <v>343</v>
      </c>
      <c r="E245" s="77">
        <v>82.88919727994292</v>
      </c>
      <c r="F245" t="s">
        <v>115</v>
      </c>
      <c r="G245" t="s">
        <v>70</v>
      </c>
      <c r="H245" t="s">
        <v>652</v>
      </c>
    </row>
    <row r="246" spans="1:8">
      <c r="A246" s="75">
        <v>44337</v>
      </c>
      <c r="B246" t="s">
        <v>52</v>
      </c>
      <c r="C246">
        <v>219582</v>
      </c>
      <c r="D246" t="s">
        <v>344</v>
      </c>
      <c r="E246" s="77">
        <v>3.6323312226879514</v>
      </c>
      <c r="F246" t="s">
        <v>313</v>
      </c>
      <c r="G246" t="s">
        <v>73</v>
      </c>
      <c r="H246" t="s">
        <v>653</v>
      </c>
    </row>
    <row r="247" spans="1:8">
      <c r="A247" s="75">
        <v>44337</v>
      </c>
      <c r="B247" t="s">
        <v>61</v>
      </c>
      <c r="C247">
        <v>2120</v>
      </c>
      <c r="D247" t="s">
        <v>345</v>
      </c>
      <c r="E247" s="78">
        <v>425</v>
      </c>
      <c r="F247" t="s">
        <v>57</v>
      </c>
      <c r="G247" t="s">
        <v>58</v>
      </c>
      <c r="H247" s="88">
        <v>43</v>
      </c>
    </row>
    <row r="248" spans="1:8">
      <c r="A248" s="75">
        <v>44337</v>
      </c>
      <c r="B248" t="s">
        <v>61</v>
      </c>
      <c r="C248">
        <v>34</v>
      </c>
      <c r="D248" t="s">
        <v>346</v>
      </c>
      <c r="E248" s="78">
        <v>38.5</v>
      </c>
      <c r="F248" t="s">
        <v>57</v>
      </c>
      <c r="G248" t="s">
        <v>58</v>
      </c>
      <c r="H248" s="88">
        <v>44</v>
      </c>
    </row>
    <row r="249" spans="1:8">
      <c r="A249" s="75">
        <v>44337</v>
      </c>
      <c r="B249" t="s">
        <v>61</v>
      </c>
      <c r="C249">
        <v>22507</v>
      </c>
      <c r="D249" t="s">
        <v>347</v>
      </c>
      <c r="E249" s="78">
        <v>270.74</v>
      </c>
      <c r="F249" t="s">
        <v>57</v>
      </c>
      <c r="G249" t="s">
        <v>58</v>
      </c>
      <c r="H249" s="88">
        <v>45</v>
      </c>
    </row>
    <row r="250" spans="1:8">
      <c r="A250" s="75">
        <v>44337</v>
      </c>
      <c r="B250" t="s">
        <v>52</v>
      </c>
      <c r="C250">
        <v>10355</v>
      </c>
      <c r="D250" t="s">
        <v>348</v>
      </c>
      <c r="E250" s="77">
        <v>3.7197895300098103</v>
      </c>
      <c r="F250" t="s">
        <v>57</v>
      </c>
      <c r="G250" t="s">
        <v>58</v>
      </c>
      <c r="H250" t="s">
        <v>654</v>
      </c>
    </row>
    <row r="251" spans="1:8">
      <c r="A251" s="75">
        <v>44337</v>
      </c>
      <c r="B251" t="s">
        <v>52</v>
      </c>
      <c r="C251">
        <v>3956</v>
      </c>
      <c r="D251" t="s">
        <v>349</v>
      </c>
      <c r="E251" s="77">
        <v>3.1318897708017484</v>
      </c>
      <c r="F251" t="s">
        <v>57</v>
      </c>
      <c r="G251" t="s">
        <v>58</v>
      </c>
      <c r="H251" t="s">
        <v>655</v>
      </c>
    </row>
    <row r="252" spans="1:8">
      <c r="A252" s="75">
        <v>44337</v>
      </c>
      <c r="B252" t="s">
        <v>52</v>
      </c>
      <c r="C252">
        <v>3957</v>
      </c>
      <c r="D252" t="s">
        <v>350</v>
      </c>
      <c r="E252" s="77">
        <v>1.0597074823865156</v>
      </c>
      <c r="F252" t="s">
        <v>57</v>
      </c>
      <c r="G252" t="s">
        <v>58</v>
      </c>
      <c r="H252" t="s">
        <v>656</v>
      </c>
    </row>
    <row r="253" spans="1:8">
      <c r="A253" s="75">
        <v>44337</v>
      </c>
      <c r="B253" t="s">
        <v>52</v>
      </c>
      <c r="C253">
        <v>160</v>
      </c>
      <c r="D253" t="s">
        <v>351</v>
      </c>
      <c r="E253" s="77">
        <v>16.617510924819406</v>
      </c>
      <c r="F253" t="s">
        <v>115</v>
      </c>
      <c r="G253" t="s">
        <v>70</v>
      </c>
      <c r="H253" t="s">
        <v>657</v>
      </c>
    </row>
    <row r="254" spans="1:8">
      <c r="A254" s="75">
        <v>44340</v>
      </c>
      <c r="B254" t="s">
        <v>52</v>
      </c>
      <c r="C254">
        <v>30890421</v>
      </c>
      <c r="D254" t="s">
        <v>352</v>
      </c>
      <c r="E254" s="77">
        <v>0.18685454383305095</v>
      </c>
      <c r="F254" t="s">
        <v>353</v>
      </c>
      <c r="G254" t="s">
        <v>66</v>
      </c>
      <c r="H254" t="s">
        <v>658</v>
      </c>
    </row>
    <row r="255" spans="1:8">
      <c r="A255" s="75">
        <v>44340</v>
      </c>
      <c r="B255" t="s">
        <v>52</v>
      </c>
      <c r="C255">
        <v>332495</v>
      </c>
      <c r="D255" t="s">
        <v>354</v>
      </c>
      <c r="E255" s="77">
        <v>3.0209016320342466</v>
      </c>
      <c r="F255" t="s">
        <v>355</v>
      </c>
      <c r="G255" t="s">
        <v>70</v>
      </c>
      <c r="H255" t="s">
        <v>659</v>
      </c>
    </row>
    <row r="256" spans="1:8">
      <c r="A256" s="75">
        <v>44340</v>
      </c>
      <c r="B256" t="s">
        <v>61</v>
      </c>
      <c r="C256">
        <v>2128</v>
      </c>
      <c r="D256" t="s">
        <v>356</v>
      </c>
      <c r="E256" s="78">
        <v>107</v>
      </c>
      <c r="F256" t="s">
        <v>57</v>
      </c>
      <c r="G256" t="s">
        <v>58</v>
      </c>
      <c r="H256" s="88">
        <v>46</v>
      </c>
    </row>
    <row r="257" spans="1:8">
      <c r="A257" s="75">
        <v>44340</v>
      </c>
      <c r="B257" t="s">
        <v>61</v>
      </c>
      <c r="C257">
        <v>10567</v>
      </c>
      <c r="D257" t="s">
        <v>357</v>
      </c>
      <c r="E257" s="78">
        <v>1518.72</v>
      </c>
      <c r="F257" t="s">
        <v>57</v>
      </c>
      <c r="G257" t="s">
        <v>58</v>
      </c>
      <c r="H257" s="88">
        <v>47</v>
      </c>
    </row>
    <row r="258" spans="1:8">
      <c r="A258" s="75">
        <v>44340</v>
      </c>
      <c r="B258" t="s">
        <v>52</v>
      </c>
      <c r="C258">
        <v>402</v>
      </c>
      <c r="D258" t="s">
        <v>358</v>
      </c>
      <c r="E258" s="77">
        <v>60.208686346205297</v>
      </c>
      <c r="F258" t="s">
        <v>57</v>
      </c>
      <c r="G258" t="s">
        <v>58</v>
      </c>
      <c r="H258" t="s">
        <v>660</v>
      </c>
    </row>
    <row r="259" spans="1:8">
      <c r="A259" s="75">
        <v>44340</v>
      </c>
      <c r="B259" t="s">
        <v>52</v>
      </c>
      <c r="C259">
        <v>16327</v>
      </c>
      <c r="D259" t="s">
        <v>359</v>
      </c>
      <c r="E259" s="77">
        <v>23.763919530901635</v>
      </c>
      <c r="F259" t="s">
        <v>360</v>
      </c>
      <c r="G259" t="s">
        <v>70</v>
      </c>
      <c r="H259" t="s">
        <v>661</v>
      </c>
    </row>
    <row r="260" spans="1:8">
      <c r="A260" s="75">
        <v>44341</v>
      </c>
      <c r="B260" t="s">
        <v>52</v>
      </c>
      <c r="C260">
        <v>1280376821</v>
      </c>
      <c r="D260" t="s">
        <v>361</v>
      </c>
      <c r="E260" s="77">
        <v>90.022801159368584</v>
      </c>
      <c r="F260" t="s">
        <v>195</v>
      </c>
      <c r="G260" t="s">
        <v>66</v>
      </c>
      <c r="H260" t="s">
        <v>662</v>
      </c>
    </row>
    <row r="261" spans="1:8">
      <c r="A261" s="75">
        <v>44341</v>
      </c>
      <c r="B261" t="s">
        <v>61</v>
      </c>
      <c r="C261">
        <v>29</v>
      </c>
      <c r="D261" t="s">
        <v>362</v>
      </c>
      <c r="E261" s="87">
        <v>10946.66</v>
      </c>
      <c r="F261" t="s">
        <v>363</v>
      </c>
      <c r="G261" t="s">
        <v>364</v>
      </c>
      <c r="H261" s="88">
        <v>48</v>
      </c>
    </row>
    <row r="262" spans="1:8">
      <c r="A262" s="75">
        <v>44341</v>
      </c>
      <c r="B262" t="s">
        <v>61</v>
      </c>
      <c r="C262">
        <v>28</v>
      </c>
      <c r="D262" t="s">
        <v>365</v>
      </c>
      <c r="E262" s="87">
        <v>12838.68</v>
      </c>
      <c r="F262" t="s">
        <v>363</v>
      </c>
      <c r="G262" t="s">
        <v>364</v>
      </c>
      <c r="H262" s="88">
        <v>49</v>
      </c>
    </row>
    <row r="263" spans="1:8">
      <c r="A263" s="75">
        <v>44341</v>
      </c>
      <c r="B263" t="s">
        <v>61</v>
      </c>
      <c r="C263">
        <v>122</v>
      </c>
      <c r="D263" t="s">
        <v>366</v>
      </c>
      <c r="E263" s="87">
        <v>5040</v>
      </c>
      <c r="F263" t="s">
        <v>363</v>
      </c>
      <c r="G263" t="s">
        <v>364</v>
      </c>
      <c r="H263" s="88">
        <v>50</v>
      </c>
    </row>
    <row r="264" spans="1:8">
      <c r="A264" s="75">
        <v>44341</v>
      </c>
      <c r="B264" t="s">
        <v>61</v>
      </c>
      <c r="C264">
        <v>12</v>
      </c>
      <c r="D264" t="s">
        <v>367</v>
      </c>
      <c r="E264" s="87">
        <v>7560</v>
      </c>
      <c r="F264" t="s">
        <v>363</v>
      </c>
      <c r="G264" t="s">
        <v>364</v>
      </c>
      <c r="H264" s="88">
        <v>51</v>
      </c>
    </row>
    <row r="265" spans="1:8">
      <c r="A265" s="75">
        <v>44341</v>
      </c>
      <c r="B265" t="s">
        <v>61</v>
      </c>
      <c r="C265">
        <v>16</v>
      </c>
      <c r="D265" t="s">
        <v>368</v>
      </c>
      <c r="E265" s="87">
        <v>1296</v>
      </c>
      <c r="F265" t="s">
        <v>363</v>
      </c>
      <c r="G265" t="s">
        <v>364</v>
      </c>
      <c r="H265" s="88">
        <v>52</v>
      </c>
    </row>
    <row r="266" spans="1:8">
      <c r="A266" s="75">
        <v>44342</v>
      </c>
      <c r="B266" t="s">
        <v>52</v>
      </c>
      <c r="C266">
        <v>7470</v>
      </c>
      <c r="D266" t="s">
        <v>369</v>
      </c>
      <c r="E266" s="77">
        <v>12.976009988406314</v>
      </c>
      <c r="F266" t="s">
        <v>54</v>
      </c>
      <c r="G266" t="s">
        <v>55</v>
      </c>
      <c r="H266" t="s">
        <v>663</v>
      </c>
    </row>
    <row r="267" spans="1:8">
      <c r="A267" s="75">
        <v>44342</v>
      </c>
      <c r="B267" t="s">
        <v>52</v>
      </c>
      <c r="C267">
        <v>1730321</v>
      </c>
      <c r="D267" t="s">
        <v>370</v>
      </c>
      <c r="E267" s="77">
        <v>1.4779675376794792</v>
      </c>
      <c r="F267" t="s">
        <v>353</v>
      </c>
      <c r="G267" t="s">
        <v>66</v>
      </c>
      <c r="H267" t="s">
        <v>664</v>
      </c>
    </row>
    <row r="268" spans="1:8">
      <c r="A268" s="75">
        <v>44342</v>
      </c>
      <c r="B268" t="s">
        <v>52</v>
      </c>
      <c r="C268">
        <v>51460321</v>
      </c>
      <c r="D268" t="s">
        <v>371</v>
      </c>
      <c r="E268" s="77">
        <v>0.38365736199054673</v>
      </c>
      <c r="F268" t="s">
        <v>353</v>
      </c>
      <c r="G268" t="s">
        <v>66</v>
      </c>
      <c r="H268" t="s">
        <v>665</v>
      </c>
    </row>
    <row r="269" spans="1:8">
      <c r="A269" s="75">
        <v>44342</v>
      </c>
      <c r="B269" t="s">
        <v>52</v>
      </c>
      <c r="C269">
        <v>49700321</v>
      </c>
      <c r="D269" t="s">
        <v>372</v>
      </c>
      <c r="E269" s="77">
        <v>0.38365736199054673</v>
      </c>
      <c r="F269" t="s">
        <v>353</v>
      </c>
      <c r="G269" t="s">
        <v>66</v>
      </c>
      <c r="H269" t="s">
        <v>666</v>
      </c>
    </row>
    <row r="270" spans="1:8">
      <c r="A270" s="75">
        <v>44342</v>
      </c>
      <c r="B270" t="s">
        <v>52</v>
      </c>
      <c r="C270">
        <v>46881</v>
      </c>
      <c r="D270" t="s">
        <v>373</v>
      </c>
      <c r="E270" s="77">
        <v>43.055181432266124</v>
      </c>
      <c r="F270" t="s">
        <v>374</v>
      </c>
      <c r="G270" t="s">
        <v>70</v>
      </c>
      <c r="H270" t="s">
        <v>667</v>
      </c>
    </row>
    <row r="271" spans="1:8">
      <c r="A271" s="75">
        <v>44342</v>
      </c>
      <c r="B271" t="s">
        <v>52</v>
      </c>
      <c r="C271">
        <v>46880</v>
      </c>
      <c r="D271" t="s">
        <v>375</v>
      </c>
      <c r="E271" s="77">
        <v>145.23044501917417</v>
      </c>
      <c r="F271" t="s">
        <v>374</v>
      </c>
      <c r="G271" t="s">
        <v>70</v>
      </c>
      <c r="H271" t="s">
        <v>668</v>
      </c>
    </row>
    <row r="272" spans="1:8">
      <c r="A272" s="75">
        <v>44342</v>
      </c>
      <c r="B272" t="s">
        <v>61</v>
      </c>
      <c r="C272">
        <v>3085</v>
      </c>
      <c r="D272" t="s">
        <v>376</v>
      </c>
      <c r="E272" s="78">
        <v>15010.950199999999</v>
      </c>
      <c r="F272" t="s">
        <v>377</v>
      </c>
      <c r="G272" t="s">
        <v>70</v>
      </c>
      <c r="H272" s="88">
        <v>53</v>
      </c>
    </row>
    <row r="273" spans="1:8">
      <c r="A273" s="75">
        <v>44342</v>
      </c>
      <c r="B273" t="s">
        <v>52</v>
      </c>
      <c r="C273">
        <v>138</v>
      </c>
      <c r="D273" t="s">
        <v>378</v>
      </c>
      <c r="E273" s="77">
        <v>77.596539730669761</v>
      </c>
      <c r="F273" t="s">
        <v>117</v>
      </c>
      <c r="G273" t="s">
        <v>70</v>
      </c>
      <c r="H273" t="s">
        <v>669</v>
      </c>
    </row>
    <row r="274" spans="1:8">
      <c r="A274" s="75">
        <v>44342</v>
      </c>
      <c r="B274" t="s">
        <v>52</v>
      </c>
      <c r="C274">
        <v>4626</v>
      </c>
      <c r="D274" t="s">
        <v>379</v>
      </c>
      <c r="E274" s="77">
        <v>11.737405716578971</v>
      </c>
      <c r="F274" t="s">
        <v>89</v>
      </c>
      <c r="G274" t="s">
        <v>90</v>
      </c>
      <c r="H274" t="s">
        <v>670</v>
      </c>
    </row>
    <row r="275" spans="1:8">
      <c r="A275" s="75">
        <v>44342</v>
      </c>
      <c r="B275" t="s">
        <v>52</v>
      </c>
      <c r="C275">
        <v>4627</v>
      </c>
      <c r="D275" t="s">
        <v>380</v>
      </c>
      <c r="E275" s="77">
        <v>9.6472308927138144</v>
      </c>
      <c r="F275" t="s">
        <v>89</v>
      </c>
      <c r="G275" t="s">
        <v>90</v>
      </c>
      <c r="H275" t="s">
        <v>671</v>
      </c>
    </row>
    <row r="276" spans="1:8">
      <c r="A276" s="75">
        <v>44342</v>
      </c>
      <c r="B276" t="s">
        <v>52</v>
      </c>
      <c r="C276">
        <v>4628</v>
      </c>
      <c r="D276" t="s">
        <v>381</v>
      </c>
      <c r="E276" s="77">
        <v>11.642076161598144</v>
      </c>
      <c r="F276" t="s">
        <v>89</v>
      </c>
      <c r="G276" t="s">
        <v>90</v>
      </c>
      <c r="H276" t="s">
        <v>672</v>
      </c>
    </row>
    <row r="277" spans="1:8">
      <c r="A277" s="75">
        <v>44342</v>
      </c>
      <c r="B277" t="s">
        <v>61</v>
      </c>
      <c r="C277">
        <v>2128</v>
      </c>
      <c r="D277" t="s">
        <v>356</v>
      </c>
      <c r="E277" s="78">
        <v>107</v>
      </c>
      <c r="F277" t="s">
        <v>57</v>
      </c>
      <c r="G277" t="s">
        <v>58</v>
      </c>
      <c r="H277" s="88">
        <v>54</v>
      </c>
    </row>
    <row r="278" spans="1:8">
      <c r="A278" s="75">
        <v>44342</v>
      </c>
      <c r="B278" t="s">
        <v>52</v>
      </c>
      <c r="C278">
        <v>34503</v>
      </c>
      <c r="D278" t="s">
        <v>382</v>
      </c>
      <c r="E278" s="77">
        <v>67.466601266387229</v>
      </c>
      <c r="F278" t="s">
        <v>57</v>
      </c>
      <c r="G278" t="s">
        <v>58</v>
      </c>
      <c r="H278" t="s">
        <v>673</v>
      </c>
    </row>
    <row r="279" spans="1:8">
      <c r="A279" s="75">
        <v>44342</v>
      </c>
      <c r="B279" t="s">
        <v>52</v>
      </c>
      <c r="C279">
        <v>34495</v>
      </c>
      <c r="D279" t="s">
        <v>383</v>
      </c>
      <c r="E279" s="77">
        <v>122.575546999019</v>
      </c>
      <c r="F279" t="s">
        <v>57</v>
      </c>
      <c r="G279" t="s">
        <v>58</v>
      </c>
      <c r="H279" t="s">
        <v>674</v>
      </c>
    </row>
    <row r="280" spans="1:8">
      <c r="A280" s="75">
        <v>44342</v>
      </c>
      <c r="B280" t="s">
        <v>52</v>
      </c>
      <c r="C280">
        <v>34486</v>
      </c>
      <c r="D280" t="s">
        <v>384</v>
      </c>
      <c r="E280" s="77">
        <v>114.18888789797556</v>
      </c>
      <c r="F280" t="s">
        <v>57</v>
      </c>
      <c r="G280" t="s">
        <v>58</v>
      </c>
      <c r="H280" t="s">
        <v>675</v>
      </c>
    </row>
    <row r="281" spans="1:8">
      <c r="A281" s="75">
        <v>44342</v>
      </c>
      <c r="B281" t="s">
        <v>52</v>
      </c>
      <c r="C281">
        <v>6858</v>
      </c>
      <c r="D281" t="s">
        <v>385</v>
      </c>
      <c r="E281" s="77">
        <v>117.130116828681</v>
      </c>
      <c r="F281" t="s">
        <v>57</v>
      </c>
      <c r="G281" t="s">
        <v>58</v>
      </c>
      <c r="H281" t="s">
        <v>676</v>
      </c>
    </row>
    <row r="282" spans="1:8">
      <c r="A282" s="75">
        <v>44342</v>
      </c>
      <c r="B282" t="s">
        <v>52</v>
      </c>
      <c r="C282">
        <v>2675</v>
      </c>
      <c r="D282" t="s">
        <v>386</v>
      </c>
      <c r="E282" s="77">
        <v>5.6702568447337915</v>
      </c>
      <c r="F282" t="s">
        <v>57</v>
      </c>
      <c r="G282" t="s">
        <v>58</v>
      </c>
      <c r="H282" t="s">
        <v>677</v>
      </c>
    </row>
    <row r="283" spans="1:8">
      <c r="A283" s="75">
        <v>44342</v>
      </c>
      <c r="B283" t="s">
        <v>52</v>
      </c>
      <c r="C283">
        <v>7469</v>
      </c>
      <c r="D283" t="s">
        <v>387</v>
      </c>
      <c r="E283" s="77">
        <v>6.9205386604833681</v>
      </c>
      <c r="F283" t="s">
        <v>54</v>
      </c>
      <c r="G283" t="s">
        <v>55</v>
      </c>
      <c r="H283" t="s">
        <v>678</v>
      </c>
    </row>
    <row r="284" spans="1:8">
      <c r="A284" s="75">
        <v>44342</v>
      </c>
      <c r="B284" t="s">
        <v>52</v>
      </c>
      <c r="C284">
        <v>7468</v>
      </c>
      <c r="D284" t="s">
        <v>388</v>
      </c>
      <c r="E284" s="77">
        <v>36.70913225720146</v>
      </c>
      <c r="F284" t="s">
        <v>54</v>
      </c>
      <c r="G284" t="s">
        <v>55</v>
      </c>
      <c r="H284" t="s">
        <v>679</v>
      </c>
    </row>
    <row r="285" spans="1:8">
      <c r="A285" s="75">
        <v>44342</v>
      </c>
      <c r="B285" t="s">
        <v>52</v>
      </c>
      <c r="C285">
        <v>7538</v>
      </c>
      <c r="D285" t="s">
        <v>389</v>
      </c>
      <c r="E285" s="77">
        <v>1.7077294212075269</v>
      </c>
      <c r="F285" t="s">
        <v>89</v>
      </c>
      <c r="G285" t="s">
        <v>90</v>
      </c>
      <c r="H285" t="s">
        <v>680</v>
      </c>
    </row>
    <row r="286" spans="1:8">
      <c r="A286" s="75">
        <v>44342</v>
      </c>
      <c r="B286" t="s">
        <v>52</v>
      </c>
      <c r="C286">
        <v>142264</v>
      </c>
      <c r="D286" t="s">
        <v>390</v>
      </c>
      <c r="E286" s="77">
        <v>7.2925176134843488</v>
      </c>
      <c r="F286" t="s">
        <v>89</v>
      </c>
      <c r="G286" t="s">
        <v>90</v>
      </c>
      <c r="H286" t="s">
        <v>681</v>
      </c>
    </row>
    <row r="287" spans="1:8">
      <c r="A287" s="75">
        <v>44342</v>
      </c>
      <c r="B287" t="s">
        <v>52</v>
      </c>
      <c r="C287">
        <v>4909</v>
      </c>
      <c r="D287" t="s">
        <v>391</v>
      </c>
      <c r="E287" s="77">
        <v>12.664585748684562</v>
      </c>
      <c r="F287" t="s">
        <v>89</v>
      </c>
      <c r="G287" t="s">
        <v>90</v>
      </c>
      <c r="H287" t="s">
        <v>682</v>
      </c>
    </row>
    <row r="288" spans="1:8">
      <c r="A288" s="75">
        <v>44343</v>
      </c>
      <c r="B288" t="s">
        <v>52</v>
      </c>
      <c r="C288">
        <v>1370421</v>
      </c>
      <c r="D288" t="s">
        <v>392</v>
      </c>
      <c r="E288" s="77">
        <v>173.66312861856775</v>
      </c>
      <c r="F288" t="s">
        <v>353</v>
      </c>
      <c r="G288" t="s">
        <v>66</v>
      </c>
      <c r="H288" t="s">
        <v>683</v>
      </c>
    </row>
    <row r="289" spans="1:8">
      <c r="A289" s="75">
        <v>44343</v>
      </c>
      <c r="B289" t="s">
        <v>61</v>
      </c>
      <c r="C289">
        <v>14034</v>
      </c>
      <c r="D289" t="s">
        <v>393</v>
      </c>
      <c r="E289" s="78">
        <v>335</v>
      </c>
      <c r="F289" t="s">
        <v>57</v>
      </c>
      <c r="G289" t="s">
        <v>58</v>
      </c>
      <c r="H289" s="88">
        <v>55</v>
      </c>
    </row>
    <row r="290" spans="1:8">
      <c r="A290" s="75">
        <v>44343</v>
      </c>
      <c r="B290" t="s">
        <v>52</v>
      </c>
      <c r="C290">
        <v>4235</v>
      </c>
      <c r="D290" t="s">
        <v>394</v>
      </c>
      <c r="E290" s="77">
        <v>1.730134665120842</v>
      </c>
      <c r="F290" t="s">
        <v>57</v>
      </c>
      <c r="G290" t="s">
        <v>58</v>
      </c>
      <c r="H290" t="s">
        <v>684</v>
      </c>
    </row>
    <row r="291" spans="1:8">
      <c r="A291" s="75">
        <v>44343</v>
      </c>
      <c r="B291" t="s">
        <v>52</v>
      </c>
      <c r="C291">
        <v>307</v>
      </c>
      <c r="D291" t="s">
        <v>395</v>
      </c>
      <c r="E291" s="77">
        <v>63.595424953179347</v>
      </c>
      <c r="F291" t="s">
        <v>57</v>
      </c>
      <c r="G291" t="s">
        <v>58</v>
      </c>
      <c r="H291" t="s">
        <v>685</v>
      </c>
    </row>
    <row r="292" spans="1:8">
      <c r="A292" s="75">
        <v>44343</v>
      </c>
      <c r="B292" t="s">
        <v>52</v>
      </c>
      <c r="C292">
        <v>72</v>
      </c>
      <c r="D292" t="s">
        <v>396</v>
      </c>
      <c r="E292" s="77">
        <v>120.59920552037813</v>
      </c>
      <c r="F292" t="s">
        <v>89</v>
      </c>
      <c r="G292" t="s">
        <v>90</v>
      </c>
      <c r="H292" t="s">
        <v>686</v>
      </c>
    </row>
    <row r="293" spans="1:8">
      <c r="A293" s="75">
        <v>44343</v>
      </c>
      <c r="B293" t="s">
        <v>52</v>
      </c>
      <c r="C293">
        <v>15778</v>
      </c>
      <c r="D293" t="s">
        <v>397</v>
      </c>
      <c r="E293" s="77">
        <v>336.87401371622229</v>
      </c>
      <c r="F293" t="s">
        <v>89</v>
      </c>
      <c r="G293" t="s">
        <v>90</v>
      </c>
      <c r="H293" t="s">
        <v>687</v>
      </c>
    </row>
    <row r="294" spans="1:8">
      <c r="A294" s="75">
        <v>44343</v>
      </c>
      <c r="B294" t="s">
        <v>61</v>
      </c>
      <c r="C294">
        <v>219707</v>
      </c>
      <c r="D294" t="s">
        <v>398</v>
      </c>
      <c r="E294" s="79">
        <v>336</v>
      </c>
      <c r="F294" t="s">
        <v>290</v>
      </c>
      <c r="G294" t="s">
        <v>73</v>
      </c>
      <c r="H294" s="88">
        <v>56</v>
      </c>
    </row>
    <row r="295" spans="1:8">
      <c r="A295" s="75">
        <v>44343</v>
      </c>
      <c r="B295" t="s">
        <v>52</v>
      </c>
      <c r="C295">
        <v>219724</v>
      </c>
      <c r="D295" t="s">
        <v>399</v>
      </c>
      <c r="E295" s="77">
        <v>3.4879514848836171</v>
      </c>
      <c r="F295" t="s">
        <v>290</v>
      </c>
      <c r="G295" t="s">
        <v>73</v>
      </c>
      <c r="H295" t="s">
        <v>688</v>
      </c>
    </row>
    <row r="296" spans="1:8">
      <c r="A296" s="75">
        <v>44343</v>
      </c>
      <c r="B296" t="s">
        <v>52</v>
      </c>
      <c r="C296">
        <v>219733</v>
      </c>
      <c r="D296" t="s">
        <v>400</v>
      </c>
      <c r="E296" s="77">
        <v>5.3772585391955765</v>
      </c>
      <c r="F296" t="s">
        <v>290</v>
      </c>
      <c r="G296" t="s">
        <v>73</v>
      </c>
      <c r="H296" t="s">
        <v>689</v>
      </c>
    </row>
    <row r="297" spans="1:8">
      <c r="A297" s="75">
        <v>44343</v>
      </c>
      <c r="B297" t="s">
        <v>52</v>
      </c>
      <c r="C297">
        <v>219736</v>
      </c>
      <c r="D297" t="s">
        <v>401</v>
      </c>
      <c r="E297" s="77">
        <v>0.21799696780522607</v>
      </c>
      <c r="F297" t="s">
        <v>290</v>
      </c>
      <c r="G297" t="s">
        <v>73</v>
      </c>
      <c r="H297" t="s">
        <v>690</v>
      </c>
    </row>
    <row r="298" spans="1:8">
      <c r="A298" s="75">
        <v>44343</v>
      </c>
      <c r="B298" t="s">
        <v>52</v>
      </c>
      <c r="C298">
        <v>219738</v>
      </c>
      <c r="D298" t="s">
        <v>402</v>
      </c>
      <c r="E298" s="77">
        <v>1.5259787746365827</v>
      </c>
      <c r="F298" t="s">
        <v>290</v>
      </c>
      <c r="G298" t="s">
        <v>73</v>
      </c>
      <c r="H298" t="s">
        <v>691</v>
      </c>
    </row>
    <row r="299" spans="1:8">
      <c r="A299" s="75">
        <v>44343</v>
      </c>
      <c r="B299" t="s">
        <v>52</v>
      </c>
      <c r="C299">
        <v>219739</v>
      </c>
      <c r="D299" t="s">
        <v>403</v>
      </c>
      <c r="E299" s="77">
        <v>3.4879514848836171</v>
      </c>
      <c r="F299" t="s">
        <v>290</v>
      </c>
      <c r="G299" t="s">
        <v>73</v>
      </c>
      <c r="H299" t="s">
        <v>692</v>
      </c>
    </row>
    <row r="300" spans="1:8">
      <c r="A300" s="75">
        <v>44343</v>
      </c>
      <c r="B300" t="s">
        <v>52</v>
      </c>
      <c r="C300">
        <v>219741</v>
      </c>
      <c r="D300" t="s">
        <v>404</v>
      </c>
      <c r="E300" s="77">
        <v>3.8149469365914563</v>
      </c>
      <c r="F300" t="s">
        <v>290</v>
      </c>
      <c r="G300" t="s">
        <v>73</v>
      </c>
      <c r="H300" t="s">
        <v>693</v>
      </c>
    </row>
    <row r="301" spans="1:8">
      <c r="A301" s="75">
        <v>44343</v>
      </c>
      <c r="B301" t="s">
        <v>52</v>
      </c>
      <c r="C301">
        <v>219745</v>
      </c>
      <c r="D301" t="s">
        <v>405</v>
      </c>
      <c r="E301" s="77">
        <v>4.5779363239097481</v>
      </c>
      <c r="F301" t="s">
        <v>290</v>
      </c>
      <c r="G301" t="s">
        <v>73</v>
      </c>
      <c r="H301" t="s">
        <v>694</v>
      </c>
    </row>
    <row r="302" spans="1:8">
      <c r="A302" s="75">
        <v>44343</v>
      </c>
      <c r="B302" t="s">
        <v>52</v>
      </c>
      <c r="C302">
        <v>219939</v>
      </c>
      <c r="D302" t="s">
        <v>406</v>
      </c>
      <c r="E302" s="77">
        <v>1.4533131187015071</v>
      </c>
      <c r="F302" t="s">
        <v>290</v>
      </c>
      <c r="G302" t="s">
        <v>73</v>
      </c>
      <c r="H302" t="s">
        <v>695</v>
      </c>
    </row>
    <row r="303" spans="1:8">
      <c r="A303" s="75">
        <v>44343</v>
      </c>
      <c r="B303" t="s">
        <v>61</v>
      </c>
      <c r="C303">
        <v>219709</v>
      </c>
      <c r="D303" t="s">
        <v>407</v>
      </c>
      <c r="E303" s="79">
        <v>556</v>
      </c>
      <c r="F303" t="s">
        <v>290</v>
      </c>
      <c r="G303" t="s">
        <v>73</v>
      </c>
      <c r="H303" s="88">
        <v>57</v>
      </c>
    </row>
    <row r="304" spans="1:8">
      <c r="A304" s="75">
        <v>44343</v>
      </c>
      <c r="B304" t="s">
        <v>52</v>
      </c>
      <c r="C304">
        <v>219735</v>
      </c>
      <c r="D304" t="s">
        <v>408</v>
      </c>
      <c r="E304" s="77">
        <v>6.4672433782217071</v>
      </c>
      <c r="F304" t="s">
        <v>290</v>
      </c>
      <c r="G304" t="s">
        <v>73</v>
      </c>
      <c r="H304" t="s">
        <v>696</v>
      </c>
    </row>
    <row r="305" spans="1:8">
      <c r="A305" s="75">
        <v>44343</v>
      </c>
      <c r="B305" t="s">
        <v>52</v>
      </c>
      <c r="C305">
        <v>219742</v>
      </c>
      <c r="D305" t="s">
        <v>409</v>
      </c>
      <c r="E305" s="77">
        <v>3.7604476946401499</v>
      </c>
      <c r="F305" t="s">
        <v>290</v>
      </c>
      <c r="G305" t="s">
        <v>73</v>
      </c>
      <c r="H305" t="s">
        <v>697</v>
      </c>
    </row>
    <row r="306" spans="1:8">
      <c r="A306" s="75">
        <v>44343</v>
      </c>
      <c r="B306" t="s">
        <v>52</v>
      </c>
      <c r="C306">
        <v>219726</v>
      </c>
      <c r="D306" t="s">
        <v>410</v>
      </c>
      <c r="E306" s="77">
        <v>1.862057433336306</v>
      </c>
      <c r="F306" t="s">
        <v>290</v>
      </c>
      <c r="G306" t="s">
        <v>73</v>
      </c>
      <c r="H306" t="s">
        <v>698</v>
      </c>
    </row>
    <row r="307" spans="1:8">
      <c r="A307" s="75">
        <v>44343</v>
      </c>
      <c r="B307" t="s">
        <v>52</v>
      </c>
      <c r="C307">
        <v>219740</v>
      </c>
      <c r="D307" t="s">
        <v>411</v>
      </c>
      <c r="E307" s="77">
        <v>2.2253857130116828</v>
      </c>
      <c r="F307" t="s">
        <v>290</v>
      </c>
      <c r="G307" t="s">
        <v>73</v>
      </c>
      <c r="H307" t="s">
        <v>699</v>
      </c>
    </row>
    <row r="308" spans="1:8">
      <c r="A308" s="75">
        <v>44343</v>
      </c>
      <c r="B308" t="s">
        <v>52</v>
      </c>
      <c r="C308">
        <v>219725</v>
      </c>
      <c r="D308" t="s">
        <v>412</v>
      </c>
      <c r="E308" s="77">
        <v>3.6332827967537682</v>
      </c>
      <c r="F308" t="s">
        <v>290</v>
      </c>
      <c r="G308" t="s">
        <v>73</v>
      </c>
      <c r="H308" t="s">
        <v>700</v>
      </c>
    </row>
    <row r="309" spans="1:8">
      <c r="A309" s="75">
        <v>44343</v>
      </c>
      <c r="B309" t="s">
        <v>52</v>
      </c>
      <c r="C309">
        <v>219734</v>
      </c>
      <c r="D309" t="s">
        <v>413</v>
      </c>
      <c r="E309" s="77">
        <v>4.7474895210915902</v>
      </c>
      <c r="F309" t="s">
        <v>290</v>
      </c>
      <c r="G309" t="s">
        <v>73</v>
      </c>
      <c r="H309" t="s">
        <v>701</v>
      </c>
    </row>
    <row r="310" spans="1:8">
      <c r="A310" s="75">
        <v>44343</v>
      </c>
      <c r="B310" t="s">
        <v>52</v>
      </c>
      <c r="C310">
        <v>219737</v>
      </c>
      <c r="D310" t="s">
        <v>414</v>
      </c>
      <c r="E310" s="77">
        <v>0.36073307767769558</v>
      </c>
      <c r="F310" t="s">
        <v>290</v>
      </c>
      <c r="G310" t="s">
        <v>73</v>
      </c>
      <c r="H310" t="s">
        <v>702</v>
      </c>
    </row>
    <row r="311" spans="1:8">
      <c r="A311" s="75">
        <v>44344</v>
      </c>
      <c r="B311" t="s">
        <v>61</v>
      </c>
      <c r="C311">
        <v>1131</v>
      </c>
      <c r="D311" t="s">
        <v>415</v>
      </c>
      <c r="E311" s="78">
        <v>600</v>
      </c>
      <c r="F311" t="s">
        <v>54</v>
      </c>
      <c r="G311" t="s">
        <v>55</v>
      </c>
      <c r="H311" s="88">
        <v>58</v>
      </c>
    </row>
    <row r="312" spans="1:8">
      <c r="A312" s="75">
        <v>44344</v>
      </c>
      <c r="B312" t="s">
        <v>52</v>
      </c>
      <c r="C312">
        <v>1133</v>
      </c>
      <c r="D312" t="s">
        <v>416</v>
      </c>
      <c r="E312" s="77">
        <v>25.952019976812629</v>
      </c>
      <c r="F312" t="s">
        <v>54</v>
      </c>
      <c r="G312" t="s">
        <v>55</v>
      </c>
      <c r="H312" t="s">
        <v>703</v>
      </c>
    </row>
    <row r="313" spans="1:8">
      <c r="A313" s="75">
        <v>44344</v>
      </c>
      <c r="B313" t="s">
        <v>61</v>
      </c>
      <c r="C313">
        <v>898</v>
      </c>
      <c r="D313" t="s">
        <v>417</v>
      </c>
      <c r="E313" s="78">
        <v>869.2</v>
      </c>
      <c r="F313" t="s">
        <v>117</v>
      </c>
      <c r="G313" t="s">
        <v>70</v>
      </c>
      <c r="H313" s="88">
        <v>59</v>
      </c>
    </row>
    <row r="314" spans="1:8">
      <c r="A314" s="75">
        <v>44344</v>
      </c>
      <c r="B314" t="s">
        <v>52</v>
      </c>
      <c r="C314">
        <v>902</v>
      </c>
      <c r="D314" t="s">
        <v>418</v>
      </c>
      <c r="E314" s="77">
        <v>26.775564077410149</v>
      </c>
      <c r="F314" t="s">
        <v>117</v>
      </c>
      <c r="G314" t="s">
        <v>70</v>
      </c>
      <c r="H314" t="s">
        <v>704</v>
      </c>
    </row>
    <row r="315" spans="1:8">
      <c r="A315" s="75">
        <v>44344</v>
      </c>
      <c r="B315" t="s">
        <v>52</v>
      </c>
      <c r="C315">
        <v>1957</v>
      </c>
      <c r="D315" t="s">
        <v>419</v>
      </c>
      <c r="E315" s="77">
        <v>6.2916347097119409</v>
      </c>
      <c r="F315" t="s">
        <v>57</v>
      </c>
      <c r="G315" t="s">
        <v>58</v>
      </c>
      <c r="H315" t="s">
        <v>705</v>
      </c>
    </row>
    <row r="316" spans="1:8">
      <c r="A316" s="75">
        <v>44344</v>
      </c>
      <c r="B316" t="s">
        <v>52</v>
      </c>
      <c r="C316">
        <v>4236</v>
      </c>
      <c r="D316" t="s">
        <v>420</v>
      </c>
      <c r="E316" s="77">
        <v>6.3841969142959067</v>
      </c>
      <c r="F316" t="s">
        <v>57</v>
      </c>
      <c r="G316" t="s">
        <v>58</v>
      </c>
      <c r="H316" t="s">
        <v>706</v>
      </c>
    </row>
    <row r="317" spans="1:8">
      <c r="A317" s="75">
        <v>44344</v>
      </c>
      <c r="B317" t="s">
        <v>52</v>
      </c>
      <c r="C317">
        <v>8622</v>
      </c>
      <c r="D317" t="s">
        <v>421</v>
      </c>
      <c r="E317" s="77">
        <v>1.658334076518327</v>
      </c>
      <c r="F317" t="s">
        <v>57</v>
      </c>
      <c r="G317" t="s">
        <v>58</v>
      </c>
      <c r="H317" t="s">
        <v>707</v>
      </c>
    </row>
    <row r="318" spans="1:8">
      <c r="A318" s="75">
        <v>44344</v>
      </c>
      <c r="B318" t="s">
        <v>61</v>
      </c>
      <c r="C318">
        <v>4562</v>
      </c>
      <c r="D318" t="s">
        <v>422</v>
      </c>
      <c r="E318" s="78">
        <v>1063.3</v>
      </c>
      <c r="F318" t="s">
        <v>57</v>
      </c>
      <c r="G318" t="s">
        <v>58</v>
      </c>
      <c r="H318" s="88">
        <v>60</v>
      </c>
    </row>
    <row r="319" spans="1:8">
      <c r="A319" s="75">
        <v>44344</v>
      </c>
      <c r="B319" t="s">
        <v>52</v>
      </c>
      <c r="C319">
        <v>910</v>
      </c>
      <c r="D319" t="s">
        <v>423</v>
      </c>
      <c r="E319" s="77">
        <v>15.571211986087578</v>
      </c>
      <c r="F319" t="s">
        <v>117</v>
      </c>
      <c r="G319" t="s">
        <v>70</v>
      </c>
      <c r="H319" t="s">
        <v>708</v>
      </c>
    </row>
    <row r="320" spans="1:8">
      <c r="A320" s="75">
        <v>44344</v>
      </c>
      <c r="B320" t="s">
        <v>52</v>
      </c>
      <c r="C320">
        <v>148</v>
      </c>
      <c r="D320" t="s">
        <v>424</v>
      </c>
      <c r="E320" s="77">
        <v>4.0333764380629624</v>
      </c>
      <c r="F320" t="s">
        <v>115</v>
      </c>
      <c r="G320" t="s">
        <v>70</v>
      </c>
      <c r="H320" t="s">
        <v>709</v>
      </c>
    </row>
    <row r="321" spans="1:8">
      <c r="A321" s="75">
        <v>44344</v>
      </c>
      <c r="B321" t="s">
        <v>61</v>
      </c>
      <c r="C321">
        <v>219996</v>
      </c>
      <c r="D321" t="s">
        <v>425</v>
      </c>
      <c r="E321" s="79">
        <v>278</v>
      </c>
      <c r="F321" t="s">
        <v>290</v>
      </c>
      <c r="G321" t="s">
        <v>73</v>
      </c>
      <c r="H321" s="88">
        <v>61</v>
      </c>
    </row>
    <row r="322" spans="1:8">
      <c r="A322" s="75">
        <v>44347</v>
      </c>
      <c r="B322" t="s">
        <v>52</v>
      </c>
      <c r="C322">
        <v>4918</v>
      </c>
      <c r="D322" t="s">
        <v>426</v>
      </c>
      <c r="E322" s="77">
        <v>15.571211986087578</v>
      </c>
      <c r="F322" t="s">
        <v>89</v>
      </c>
      <c r="G322" t="s">
        <v>90</v>
      </c>
      <c r="H322" t="s">
        <v>710</v>
      </c>
    </row>
    <row r="323" spans="1:8">
      <c r="A323" s="75">
        <v>44347</v>
      </c>
      <c r="B323" t="s">
        <v>52</v>
      </c>
      <c r="C323">
        <v>4917</v>
      </c>
      <c r="D323" t="s">
        <v>427</v>
      </c>
      <c r="E323" s="77">
        <v>4.1350218496388118</v>
      </c>
      <c r="F323" t="s">
        <v>89</v>
      </c>
      <c r="G323" t="s">
        <v>90</v>
      </c>
      <c r="H323" t="s">
        <v>711</v>
      </c>
    </row>
    <row r="324" spans="1:8">
      <c r="A324" s="75">
        <v>44347</v>
      </c>
      <c r="B324" t="s">
        <v>52</v>
      </c>
      <c r="C324">
        <v>14041</v>
      </c>
      <c r="D324" t="s">
        <v>428</v>
      </c>
      <c r="E324" s="77">
        <v>1.346044769464015</v>
      </c>
      <c r="F324" t="s">
        <v>57</v>
      </c>
      <c r="G324" t="s">
        <v>58</v>
      </c>
      <c r="H324" t="s">
        <v>712</v>
      </c>
    </row>
    <row r="325" spans="1:8">
      <c r="A325" s="75">
        <v>44347</v>
      </c>
      <c r="B325" t="s">
        <v>52</v>
      </c>
      <c r="C325">
        <v>311</v>
      </c>
      <c r="D325" t="s">
        <v>429</v>
      </c>
      <c r="E325" s="77">
        <v>22.993489699455989</v>
      </c>
      <c r="F325" t="s">
        <v>57</v>
      </c>
      <c r="G325" t="s">
        <v>58</v>
      </c>
      <c r="H325" t="s">
        <v>713</v>
      </c>
    </row>
    <row r="326" spans="1:8">
      <c r="A326" s="75">
        <v>44347</v>
      </c>
      <c r="B326" t="s">
        <v>52</v>
      </c>
      <c r="C326">
        <v>10381</v>
      </c>
      <c r="D326" t="s">
        <v>430</v>
      </c>
      <c r="E326" s="77">
        <v>1.2846249888522252</v>
      </c>
      <c r="F326" t="s">
        <v>57</v>
      </c>
      <c r="G326" t="s">
        <v>58</v>
      </c>
      <c r="H326" t="s">
        <v>714</v>
      </c>
    </row>
    <row r="327" spans="1:8">
      <c r="A327" s="75">
        <v>44347</v>
      </c>
      <c r="B327" t="s">
        <v>52</v>
      </c>
      <c r="C327">
        <v>936</v>
      </c>
      <c r="D327" t="s">
        <v>431</v>
      </c>
      <c r="E327" s="77">
        <v>44.46446089360564</v>
      </c>
      <c r="F327" t="s">
        <v>57</v>
      </c>
      <c r="G327" t="s">
        <v>58</v>
      </c>
      <c r="H327" t="s">
        <v>715</v>
      </c>
    </row>
    <row r="328" spans="1:8">
      <c r="A328" s="75">
        <v>44347</v>
      </c>
      <c r="B328" t="s">
        <v>52</v>
      </c>
      <c r="C328">
        <v>219172</v>
      </c>
      <c r="D328" t="s">
        <v>432</v>
      </c>
      <c r="E328" s="77">
        <v>13.305168108445555</v>
      </c>
      <c r="F328" t="s">
        <v>104</v>
      </c>
      <c r="G328" t="s">
        <v>73</v>
      </c>
      <c r="H328" t="s">
        <v>716</v>
      </c>
    </row>
    <row r="329" spans="1:8">
      <c r="A329" s="75">
        <v>44347</v>
      </c>
      <c r="B329" t="s">
        <v>52</v>
      </c>
      <c r="C329">
        <v>219170</v>
      </c>
      <c r="D329" t="s">
        <v>433</v>
      </c>
      <c r="E329" s="77">
        <v>18.338561517881029</v>
      </c>
      <c r="F329" t="s">
        <v>104</v>
      </c>
      <c r="G329" t="s">
        <v>73</v>
      </c>
      <c r="H329" t="s">
        <v>717</v>
      </c>
    </row>
    <row r="330" spans="1:8">
      <c r="A330" s="75">
        <v>44347</v>
      </c>
      <c r="B330" t="s">
        <v>52</v>
      </c>
      <c r="C330">
        <v>219171</v>
      </c>
      <c r="D330" t="s">
        <v>434</v>
      </c>
      <c r="E330" s="77">
        <v>19.272057406581649</v>
      </c>
      <c r="F330" t="s">
        <v>104</v>
      </c>
      <c r="G330" t="s">
        <v>73</v>
      </c>
      <c r="H330" t="s">
        <v>718</v>
      </c>
    </row>
    <row r="331" spans="1:8">
      <c r="A331" s="75">
        <v>44347</v>
      </c>
      <c r="B331" t="s">
        <v>61</v>
      </c>
      <c r="C331">
        <v>219006</v>
      </c>
      <c r="D331" t="s">
        <v>435</v>
      </c>
      <c r="E331" s="79">
        <v>2664.9299000000001</v>
      </c>
      <c r="F331" t="s">
        <v>104</v>
      </c>
      <c r="G331" t="s">
        <v>73</v>
      </c>
      <c r="H331" s="88">
        <v>62</v>
      </c>
    </row>
    <row r="332" spans="1:8">
      <c r="A332" s="75">
        <v>44347</v>
      </c>
      <c r="B332" t="s">
        <v>61</v>
      </c>
      <c r="C332">
        <v>5358701</v>
      </c>
      <c r="D332" t="s">
        <v>436</v>
      </c>
      <c r="E332" s="79">
        <v>1177.33</v>
      </c>
      <c r="F332" t="s">
        <v>290</v>
      </c>
      <c r="G332" t="s">
        <v>73</v>
      </c>
      <c r="H332" s="88">
        <v>63</v>
      </c>
    </row>
    <row r="333" spans="1:8">
      <c r="A333" s="75">
        <v>44347</v>
      </c>
      <c r="B333" t="s">
        <v>52</v>
      </c>
      <c r="C333">
        <v>5358704</v>
      </c>
      <c r="D333" t="s">
        <v>437</v>
      </c>
      <c r="E333" s="77">
        <v>2.9954686524569696</v>
      </c>
      <c r="F333" t="s">
        <v>290</v>
      </c>
      <c r="G333" t="s">
        <v>73</v>
      </c>
      <c r="H333" t="s">
        <v>719</v>
      </c>
    </row>
    <row r="334" spans="1:8">
      <c r="A334" s="75">
        <v>44347</v>
      </c>
      <c r="B334" t="s">
        <v>52</v>
      </c>
      <c r="C334">
        <v>5358709</v>
      </c>
      <c r="D334" t="s">
        <v>438</v>
      </c>
      <c r="E334" s="77">
        <v>1.7972638901275304</v>
      </c>
      <c r="F334" t="s">
        <v>290</v>
      </c>
      <c r="G334" t="s">
        <v>73</v>
      </c>
      <c r="H334" t="s">
        <v>720</v>
      </c>
    </row>
    <row r="335" spans="1:8">
      <c r="A335" s="75">
        <v>44347</v>
      </c>
      <c r="B335" t="s">
        <v>52</v>
      </c>
      <c r="C335">
        <v>5358707</v>
      </c>
      <c r="D335" t="s">
        <v>439</v>
      </c>
      <c r="E335" s="77">
        <v>4.7928190493177558</v>
      </c>
      <c r="F335" t="s">
        <v>290</v>
      </c>
      <c r="G335" t="s">
        <v>73</v>
      </c>
      <c r="H335" t="s">
        <v>721</v>
      </c>
    </row>
    <row r="336" spans="1:8">
      <c r="A336" s="75">
        <v>44347</v>
      </c>
      <c r="B336" t="s">
        <v>52</v>
      </c>
      <c r="C336">
        <v>5358718</v>
      </c>
      <c r="D336" t="s">
        <v>440</v>
      </c>
      <c r="E336" s="77">
        <v>7.7882877017747258</v>
      </c>
      <c r="F336" t="s">
        <v>290</v>
      </c>
      <c r="G336" t="s">
        <v>73</v>
      </c>
      <c r="H336" t="s">
        <v>722</v>
      </c>
    </row>
    <row r="337" spans="1:8">
      <c r="A337" s="75">
        <v>44347</v>
      </c>
      <c r="B337" t="s">
        <v>52</v>
      </c>
      <c r="C337">
        <v>5358713</v>
      </c>
      <c r="D337" t="s">
        <v>441</v>
      </c>
      <c r="E337" s="77">
        <v>14.378457147953268</v>
      </c>
      <c r="F337" t="s">
        <v>290</v>
      </c>
      <c r="G337" t="s">
        <v>73</v>
      </c>
      <c r="H337" t="s">
        <v>723</v>
      </c>
    </row>
    <row r="338" spans="1:8">
      <c r="A338" s="75">
        <v>44347</v>
      </c>
      <c r="B338" t="s">
        <v>52</v>
      </c>
      <c r="C338">
        <v>5358706</v>
      </c>
      <c r="D338" t="s">
        <v>442</v>
      </c>
      <c r="E338" s="77">
        <v>5.991023811647195</v>
      </c>
      <c r="F338" t="s">
        <v>290</v>
      </c>
      <c r="G338" t="s">
        <v>73</v>
      </c>
      <c r="H338" t="s">
        <v>724</v>
      </c>
    </row>
    <row r="339" spans="1:8">
      <c r="A339" s="75">
        <v>44347</v>
      </c>
      <c r="B339" t="s">
        <v>52</v>
      </c>
      <c r="C339">
        <v>5358710</v>
      </c>
      <c r="D339" t="s">
        <v>443</v>
      </c>
      <c r="E339" s="77">
        <v>0.59905912779809156</v>
      </c>
      <c r="F339" t="s">
        <v>290</v>
      </c>
      <c r="G339" t="s">
        <v>73</v>
      </c>
      <c r="H339" t="s">
        <v>725</v>
      </c>
    </row>
    <row r="340" spans="1:8">
      <c r="A340" s="75">
        <v>44347</v>
      </c>
      <c r="B340" t="s">
        <v>52</v>
      </c>
      <c r="C340">
        <v>5358720</v>
      </c>
      <c r="D340" t="s">
        <v>444</v>
      </c>
      <c r="E340" s="77">
        <v>4.1936734147864083</v>
      </c>
      <c r="F340" t="s">
        <v>290</v>
      </c>
      <c r="G340" t="s">
        <v>73</v>
      </c>
      <c r="H340" t="s">
        <v>726</v>
      </c>
    </row>
    <row r="341" spans="1:8">
      <c r="A341" s="75">
        <v>44347</v>
      </c>
      <c r="B341" t="s">
        <v>52</v>
      </c>
      <c r="C341">
        <v>5358703</v>
      </c>
      <c r="D341" t="s">
        <v>445</v>
      </c>
      <c r="E341" s="77">
        <v>0</v>
      </c>
      <c r="F341" t="s">
        <v>290</v>
      </c>
      <c r="G341" t="s">
        <v>73</v>
      </c>
      <c r="H341" t="s">
        <v>727</v>
      </c>
    </row>
    <row r="342" spans="1:8">
      <c r="A342" s="75">
        <v>44347</v>
      </c>
      <c r="B342" t="s">
        <v>52</v>
      </c>
      <c r="C342">
        <v>5358721</v>
      </c>
      <c r="D342" t="s">
        <v>446</v>
      </c>
      <c r="E342" s="77">
        <v>3.5946142869883171</v>
      </c>
      <c r="F342" t="s">
        <v>290</v>
      </c>
      <c r="G342" t="s">
        <v>73</v>
      </c>
      <c r="H342" t="s">
        <v>728</v>
      </c>
    </row>
    <row r="343" spans="1:8">
      <c r="A343" s="75">
        <v>44347</v>
      </c>
      <c r="B343" t="s">
        <v>52</v>
      </c>
      <c r="C343">
        <v>5358714</v>
      </c>
      <c r="D343" t="s">
        <v>447</v>
      </c>
      <c r="E343" s="77">
        <v>2.3964095246588779</v>
      </c>
      <c r="F343" t="s">
        <v>290</v>
      </c>
      <c r="G343" t="s">
        <v>73</v>
      </c>
      <c r="H343" t="s">
        <v>729</v>
      </c>
    </row>
    <row r="344" spans="1:8">
      <c r="A344" s="75">
        <v>44347</v>
      </c>
      <c r="B344" t="s">
        <v>52</v>
      </c>
      <c r="C344">
        <v>5358702</v>
      </c>
      <c r="D344" t="s">
        <v>448</v>
      </c>
      <c r="E344" s="77">
        <v>6.5900829394452867</v>
      </c>
      <c r="F344" t="s">
        <v>290</v>
      </c>
      <c r="G344" t="s">
        <v>73</v>
      </c>
      <c r="H344" t="s">
        <v>730</v>
      </c>
    </row>
    <row r="345" spans="1:8">
      <c r="A345" s="75">
        <v>44347</v>
      </c>
      <c r="B345" t="s">
        <v>52</v>
      </c>
      <c r="C345">
        <v>5358705</v>
      </c>
      <c r="D345" t="s">
        <v>449</v>
      </c>
      <c r="E345" s="77">
        <v>2.9954686524569696</v>
      </c>
      <c r="F345" t="s">
        <v>290</v>
      </c>
      <c r="G345" t="s">
        <v>73</v>
      </c>
      <c r="H345" t="s">
        <v>731</v>
      </c>
    </row>
    <row r="346" spans="1:8">
      <c r="A346" s="75">
        <v>44347</v>
      </c>
      <c r="B346" t="s">
        <v>52</v>
      </c>
      <c r="C346">
        <v>5358717</v>
      </c>
      <c r="D346" t="s">
        <v>450</v>
      </c>
      <c r="E346" s="77">
        <v>14.378457147953268</v>
      </c>
      <c r="F346" t="s">
        <v>290</v>
      </c>
      <c r="G346" t="s">
        <v>73</v>
      </c>
      <c r="H346" t="s">
        <v>732</v>
      </c>
    </row>
    <row r="347" spans="1:8">
      <c r="E347" s="76">
        <f>SUM(E2:E223,E225:E346)</f>
        <v>158156.16371200208</v>
      </c>
    </row>
  </sheetData>
  <autoFilter ref="A1:I347" xr:uid="{1BE6B1C9-196B-4AEC-91F8-0CDA6BECA2E5}"/>
  <phoneticPr fontId="19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EB232-D643-4A09-B157-E4A114EC1CF8}">
  <dimension ref="A1:AJ444"/>
  <sheetViews>
    <sheetView workbookViewId="0">
      <selection sqref="A1:O1"/>
    </sheetView>
  </sheetViews>
  <sheetFormatPr defaultRowHeight="15"/>
  <cols>
    <col min="1" max="1" width="39.5703125" customWidth="1"/>
    <col min="2" max="14" width="0" hidden="1" customWidth="1"/>
    <col min="15" max="15" width="17" customWidth="1"/>
    <col min="16" max="16" width="17.140625" bestFit="1" customWidth="1"/>
    <col min="17" max="17" width="17.140625" customWidth="1"/>
    <col min="18" max="18" width="16.28515625" customWidth="1"/>
    <col min="19" max="19" width="15.85546875" customWidth="1"/>
    <col min="20" max="20" width="15.28515625" customWidth="1"/>
    <col min="21" max="21" width="15.7109375" customWidth="1"/>
    <col min="22" max="22" width="15.85546875" customWidth="1"/>
    <col min="23" max="23" width="16" customWidth="1"/>
    <col min="24" max="24" width="17.28515625" bestFit="1" customWidth="1"/>
    <col min="25" max="25" width="16.28515625" customWidth="1"/>
    <col min="26" max="26" width="17.7109375" bestFit="1" customWidth="1"/>
    <col min="27" max="27" width="17.140625" bestFit="1" customWidth="1"/>
    <col min="28" max="29" width="14.28515625" bestFit="1" customWidth="1"/>
  </cols>
  <sheetData>
    <row r="1" spans="1:36" ht="21">
      <c r="A1" s="89" t="s">
        <v>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1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>
      <c r="A2" s="4"/>
      <c r="B2" s="4"/>
      <c r="C2" s="5"/>
      <c r="D2" s="5"/>
      <c r="E2" s="5"/>
      <c r="F2" s="3"/>
      <c r="G2" s="3"/>
      <c r="H2" s="6"/>
      <c r="I2" s="3"/>
      <c r="J2" s="3"/>
      <c r="K2" s="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>
      <c r="A3" s="4"/>
      <c r="B3" s="4"/>
      <c r="C3" s="5"/>
      <c r="D3" s="5"/>
      <c r="E3" s="5"/>
      <c r="F3" s="3"/>
      <c r="G3" s="3"/>
      <c r="H3" s="6"/>
      <c r="I3" s="3"/>
      <c r="J3" s="3"/>
      <c r="K3" s="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>
      <c r="A4" s="4"/>
      <c r="B4" s="4"/>
      <c r="C4" s="5"/>
      <c r="D4" s="5"/>
      <c r="E4" s="5"/>
      <c r="F4" s="3"/>
      <c r="G4" s="3"/>
      <c r="H4" s="6"/>
      <c r="I4" s="3"/>
      <c r="J4" s="3"/>
      <c r="K4" s="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>
      <c r="A5" s="4"/>
      <c r="B5" s="4"/>
      <c r="C5" s="5"/>
      <c r="D5" s="5"/>
      <c r="E5" s="5"/>
      <c r="F5" s="3"/>
      <c r="G5" s="3"/>
      <c r="H5" s="6"/>
      <c r="I5" s="3"/>
      <c r="J5" s="3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>
      <c r="A6" s="4"/>
      <c r="B6" s="4"/>
      <c r="C6" s="5"/>
      <c r="D6" s="5"/>
      <c r="E6" s="5"/>
      <c r="F6" s="3"/>
      <c r="G6" s="3"/>
      <c r="H6" s="6"/>
      <c r="I6" s="3"/>
      <c r="J6" s="3"/>
      <c r="K6" s="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>
      <c r="A7" s="4"/>
      <c r="B7" s="4"/>
      <c r="C7" s="5"/>
      <c r="D7" s="5"/>
      <c r="E7" s="5"/>
      <c r="F7" s="3"/>
      <c r="G7" s="3"/>
      <c r="H7" s="6"/>
      <c r="I7" s="3"/>
      <c r="J7" s="3"/>
      <c r="K7" s="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8">
      <c r="A8" s="8"/>
      <c r="B8" s="9" t="s">
        <v>9</v>
      </c>
      <c r="C8" s="10" t="s">
        <v>10</v>
      </c>
      <c r="D8" s="11" t="s">
        <v>11</v>
      </c>
      <c r="E8" s="10" t="s">
        <v>12</v>
      </c>
      <c r="F8" s="11" t="s">
        <v>13</v>
      </c>
      <c r="G8" s="10" t="s">
        <v>14</v>
      </c>
      <c r="H8" s="11" t="s">
        <v>15</v>
      </c>
      <c r="I8" s="10" t="s">
        <v>16</v>
      </c>
      <c r="J8" s="11" t="s">
        <v>17</v>
      </c>
      <c r="K8" s="10" t="s">
        <v>18</v>
      </c>
      <c r="L8" s="11" t="s">
        <v>19</v>
      </c>
      <c r="M8" s="10" t="s">
        <v>20</v>
      </c>
      <c r="N8" s="12" t="s">
        <v>9</v>
      </c>
      <c r="O8" s="12" t="s">
        <v>21</v>
      </c>
      <c r="P8" s="12" t="s">
        <v>22</v>
      </c>
      <c r="Q8" s="12" t="s">
        <v>23</v>
      </c>
      <c r="R8" s="12" t="s">
        <v>24</v>
      </c>
      <c r="S8" s="12" t="s">
        <v>25</v>
      </c>
      <c r="T8" s="12" t="s">
        <v>26</v>
      </c>
      <c r="U8" s="12" t="s">
        <v>27</v>
      </c>
      <c r="V8" s="12" t="s">
        <v>27</v>
      </c>
      <c r="W8" s="12" t="s">
        <v>28</v>
      </c>
      <c r="X8" s="12" t="s">
        <v>29</v>
      </c>
      <c r="Y8" s="12" t="s">
        <v>30</v>
      </c>
      <c r="Z8" s="12" t="s">
        <v>31</v>
      </c>
      <c r="AA8" s="12" t="s">
        <v>32</v>
      </c>
      <c r="AB8" s="3"/>
      <c r="AC8" s="3"/>
      <c r="AD8" s="3"/>
      <c r="AE8" s="3"/>
      <c r="AF8" s="3"/>
      <c r="AG8" s="3"/>
      <c r="AH8" s="3"/>
      <c r="AI8" s="3"/>
      <c r="AJ8" s="3"/>
    </row>
    <row r="9" spans="1:36" ht="30.75" customHeight="1">
      <c r="A9" s="13"/>
      <c r="B9" s="14">
        <v>2018</v>
      </c>
      <c r="C9" s="15">
        <v>2019</v>
      </c>
      <c r="D9" s="16">
        <v>2019</v>
      </c>
      <c r="E9" s="15">
        <v>2019</v>
      </c>
      <c r="F9" s="16">
        <v>2019</v>
      </c>
      <c r="G9" s="15">
        <v>2019</v>
      </c>
      <c r="H9" s="16">
        <v>2019</v>
      </c>
      <c r="I9" s="15">
        <v>2019</v>
      </c>
      <c r="J9" s="16">
        <v>2019</v>
      </c>
      <c r="K9" s="15">
        <v>2019</v>
      </c>
      <c r="L9" s="16">
        <v>2019</v>
      </c>
      <c r="M9" s="15">
        <v>2019</v>
      </c>
      <c r="N9" s="17">
        <v>2019</v>
      </c>
      <c r="O9" s="18" t="s">
        <v>33</v>
      </c>
      <c r="P9" s="18" t="s">
        <v>33</v>
      </c>
      <c r="Q9" s="18" t="s">
        <v>33</v>
      </c>
      <c r="R9" s="18" t="s">
        <v>33</v>
      </c>
      <c r="S9" s="18" t="s">
        <v>33</v>
      </c>
      <c r="T9" s="18" t="s">
        <v>33</v>
      </c>
      <c r="U9" s="18" t="s">
        <v>33</v>
      </c>
      <c r="V9" s="18" t="s">
        <v>33</v>
      </c>
      <c r="W9" s="18" t="s">
        <v>33</v>
      </c>
      <c r="X9" s="18" t="s">
        <v>33</v>
      </c>
      <c r="Y9" s="18" t="s">
        <v>33</v>
      </c>
      <c r="Z9" s="18" t="s">
        <v>33</v>
      </c>
      <c r="AA9" s="18" t="s">
        <v>33</v>
      </c>
      <c r="AB9" s="3"/>
      <c r="AC9" s="3"/>
      <c r="AD9" s="3"/>
      <c r="AE9" s="3"/>
      <c r="AF9" s="3"/>
      <c r="AG9" s="3"/>
      <c r="AH9" s="3"/>
      <c r="AI9" s="3"/>
      <c r="AJ9" s="3"/>
    </row>
    <row r="10" spans="1:36">
      <c r="A10" s="19" t="s">
        <v>34</v>
      </c>
      <c r="B10" s="20">
        <v>0</v>
      </c>
      <c r="C10" s="21">
        <v>0</v>
      </c>
      <c r="D10" s="22">
        <v>0</v>
      </c>
      <c r="E10" s="21">
        <v>0</v>
      </c>
      <c r="F10" s="22">
        <v>0</v>
      </c>
      <c r="G10" s="21">
        <v>0</v>
      </c>
      <c r="H10" s="22">
        <v>0</v>
      </c>
      <c r="I10" s="21">
        <v>0</v>
      </c>
      <c r="J10" s="22">
        <v>0</v>
      </c>
      <c r="K10" s="21">
        <v>0</v>
      </c>
      <c r="L10" s="22">
        <v>0</v>
      </c>
      <c r="M10" s="21">
        <v>0</v>
      </c>
      <c r="N10" s="22">
        <v>0</v>
      </c>
      <c r="O10" s="23">
        <v>6242.92</v>
      </c>
      <c r="P10" s="24">
        <v>157727.72</v>
      </c>
      <c r="Q10" s="28">
        <v>124008.79</v>
      </c>
      <c r="R10" s="28">
        <v>42896.99</v>
      </c>
      <c r="S10" s="26">
        <v>0</v>
      </c>
      <c r="T10" s="25"/>
      <c r="U10" s="26"/>
      <c r="V10" s="27"/>
      <c r="W10" s="28"/>
      <c r="X10" s="27"/>
      <c r="Y10" s="28"/>
      <c r="Z10" s="28"/>
      <c r="AA10" s="28"/>
      <c r="AB10" s="3"/>
      <c r="AC10" s="3"/>
      <c r="AD10" s="3"/>
      <c r="AE10" s="3"/>
      <c r="AF10" s="3"/>
      <c r="AG10" s="3"/>
      <c r="AH10" s="3"/>
      <c r="AI10" s="3"/>
      <c r="AJ10" s="3"/>
    </row>
    <row r="11" spans="1:36">
      <c r="A11" s="29" t="s">
        <v>35</v>
      </c>
      <c r="B11" s="20"/>
      <c r="C11" s="21"/>
      <c r="D11" s="22"/>
      <c r="E11" s="21"/>
      <c r="F11" s="22"/>
      <c r="G11" s="21"/>
      <c r="H11" s="30"/>
      <c r="I11" s="31"/>
      <c r="J11" s="30"/>
      <c r="K11" s="31"/>
      <c r="L11" s="30"/>
      <c r="M11" s="31"/>
      <c r="N11" s="30">
        <v>0</v>
      </c>
      <c r="O11" s="32">
        <v>175119.49</v>
      </c>
      <c r="P11" s="31">
        <v>166869.49</v>
      </c>
      <c r="Q11" s="36">
        <v>172414.51</v>
      </c>
      <c r="R11" s="36">
        <v>86207.26</v>
      </c>
      <c r="S11" s="35">
        <v>80662.240000000005</v>
      </c>
      <c r="T11" s="34"/>
      <c r="U11" s="35"/>
      <c r="V11" s="36"/>
      <c r="W11" s="36"/>
      <c r="X11" s="36"/>
      <c r="Y11" s="36"/>
      <c r="Z11" s="36"/>
      <c r="AA11" s="36"/>
      <c r="AB11" s="3"/>
      <c r="AC11" s="3"/>
      <c r="AD11" s="3"/>
      <c r="AE11" s="3"/>
      <c r="AF11" s="3"/>
      <c r="AG11" s="3"/>
      <c r="AH11" s="3"/>
      <c r="AI11" s="3"/>
      <c r="AJ11" s="3"/>
    </row>
    <row r="12" spans="1:36">
      <c r="A12" s="29" t="s">
        <v>36</v>
      </c>
      <c r="B12" s="20"/>
      <c r="C12" s="21"/>
      <c r="D12" s="22"/>
      <c r="E12" s="31"/>
      <c r="F12" s="22"/>
      <c r="G12" s="21"/>
      <c r="H12" s="30"/>
      <c r="I12" s="31"/>
      <c r="J12" s="30"/>
      <c r="K12" s="31"/>
      <c r="L12" s="30"/>
      <c r="M12" s="31">
        <v>558</v>
      </c>
      <c r="N12" s="30">
        <v>129205.58</v>
      </c>
      <c r="O12" s="32">
        <v>194.82</v>
      </c>
      <c r="P12" s="31">
        <v>0</v>
      </c>
      <c r="Q12" s="36">
        <v>0</v>
      </c>
      <c r="R12" s="36">
        <v>0</v>
      </c>
      <c r="S12" s="35">
        <v>0</v>
      </c>
      <c r="T12" s="33"/>
      <c r="U12" s="35"/>
      <c r="V12" s="36"/>
      <c r="W12" s="36"/>
      <c r="X12" s="36"/>
      <c r="Y12" s="36"/>
      <c r="Z12" s="36"/>
      <c r="AA12" s="36"/>
      <c r="AB12" s="3"/>
      <c r="AC12" s="3"/>
      <c r="AD12" s="3"/>
      <c r="AE12" s="3"/>
      <c r="AF12" s="3"/>
      <c r="AG12" s="3"/>
      <c r="AH12" s="3"/>
      <c r="AI12" s="3"/>
      <c r="AJ12" s="3"/>
    </row>
    <row r="13" spans="1:36">
      <c r="A13" s="29" t="s">
        <v>37</v>
      </c>
      <c r="B13" s="20"/>
      <c r="C13" s="21"/>
      <c r="D13" s="22"/>
      <c r="E13" s="21"/>
      <c r="F13" s="22"/>
      <c r="G13" s="21"/>
      <c r="H13" s="22"/>
      <c r="I13" s="21"/>
      <c r="J13" s="22"/>
      <c r="K13" s="21"/>
      <c r="L13" s="22"/>
      <c r="M13" s="21"/>
      <c r="N13" s="37">
        <v>63947.93</v>
      </c>
      <c r="O13" s="38">
        <v>111934.64</v>
      </c>
      <c r="P13" s="39">
        <v>76668.25</v>
      </c>
      <c r="Q13" s="38">
        <v>148028.35999999999</v>
      </c>
      <c r="R13" s="38">
        <v>261178.83</v>
      </c>
      <c r="S13" s="35">
        <v>251874.08</v>
      </c>
      <c r="T13" s="33"/>
      <c r="U13" s="35"/>
      <c r="V13" s="36"/>
      <c r="W13" s="36"/>
      <c r="X13" s="36"/>
      <c r="Y13" s="36"/>
      <c r="Z13" s="36"/>
      <c r="AA13" s="36"/>
      <c r="AB13" s="3"/>
      <c r="AC13" s="3"/>
      <c r="AD13" s="3"/>
      <c r="AE13" s="3"/>
      <c r="AF13" s="3"/>
      <c r="AG13" s="3"/>
      <c r="AH13" s="3"/>
      <c r="AI13" s="3"/>
      <c r="AJ13" s="3"/>
    </row>
    <row r="14" spans="1:36">
      <c r="A14" s="29" t="s">
        <v>38</v>
      </c>
      <c r="B14" s="20"/>
      <c r="C14" s="21"/>
      <c r="D14" s="22"/>
      <c r="E14" s="31"/>
      <c r="F14" s="22"/>
      <c r="G14" s="21"/>
      <c r="H14" s="30"/>
      <c r="I14" s="31"/>
      <c r="J14" s="30"/>
      <c r="K14" s="31"/>
      <c r="L14" s="30"/>
      <c r="M14" s="31"/>
      <c r="N14" s="40">
        <v>548.35</v>
      </c>
      <c r="O14" s="38">
        <v>98.07</v>
      </c>
      <c r="P14" s="41">
        <v>-12.95</v>
      </c>
      <c r="Q14" s="38">
        <v>138.06</v>
      </c>
      <c r="R14" s="38">
        <v>48.13</v>
      </c>
      <c r="S14" s="35">
        <v>492.67</v>
      </c>
      <c r="T14" s="33"/>
      <c r="U14" s="35"/>
      <c r="V14" s="36"/>
      <c r="W14" s="42"/>
      <c r="X14" s="43"/>
      <c r="Y14" s="44"/>
      <c r="Z14" s="44"/>
      <c r="AA14" s="44"/>
      <c r="AB14" s="3"/>
      <c r="AC14" s="3"/>
      <c r="AD14" s="3"/>
      <c r="AE14" s="3"/>
      <c r="AF14" s="3"/>
      <c r="AG14" s="3"/>
      <c r="AH14" s="3"/>
      <c r="AI14" s="3"/>
      <c r="AJ14" s="3"/>
    </row>
    <row r="15" spans="1:36">
      <c r="A15" s="45" t="s">
        <v>39</v>
      </c>
      <c r="B15" s="46">
        <v>0</v>
      </c>
      <c r="C15" s="47">
        <v>0</v>
      </c>
      <c r="D15" s="48">
        <v>0</v>
      </c>
      <c r="E15" s="47">
        <v>0</v>
      </c>
      <c r="F15" s="48">
        <v>0</v>
      </c>
      <c r="G15" s="47">
        <v>0</v>
      </c>
      <c r="H15" s="48">
        <v>0</v>
      </c>
      <c r="I15" s="47">
        <v>0</v>
      </c>
      <c r="J15" s="48">
        <v>0</v>
      </c>
      <c r="K15" s="47">
        <v>0</v>
      </c>
      <c r="L15" s="48">
        <v>0</v>
      </c>
      <c r="M15" s="47">
        <v>558</v>
      </c>
      <c r="N15" s="48">
        <v>193701.86000000002</v>
      </c>
      <c r="O15" s="49">
        <f>SUM(O10:O14)</f>
        <v>293589.94</v>
      </c>
      <c r="P15" s="49">
        <f t="shared" ref="P15:AA15" si="0">SUM(P10:P14)</f>
        <v>401252.50999999995</v>
      </c>
      <c r="Q15" s="49">
        <f t="shared" si="0"/>
        <v>444589.72</v>
      </c>
      <c r="R15" s="49">
        <f t="shared" si="0"/>
        <v>390331.20999999996</v>
      </c>
      <c r="S15" s="49">
        <f t="shared" si="0"/>
        <v>333028.99</v>
      </c>
      <c r="T15" s="49">
        <f t="shared" si="0"/>
        <v>0</v>
      </c>
      <c r="U15" s="49">
        <f t="shared" si="0"/>
        <v>0</v>
      </c>
      <c r="V15" s="49">
        <f t="shared" si="0"/>
        <v>0</v>
      </c>
      <c r="W15" s="49">
        <f t="shared" si="0"/>
        <v>0</v>
      </c>
      <c r="X15" s="49">
        <f t="shared" si="0"/>
        <v>0</v>
      </c>
      <c r="Y15" s="49">
        <f t="shared" si="0"/>
        <v>0</v>
      </c>
      <c r="Z15" s="49">
        <f t="shared" si="0"/>
        <v>0</v>
      </c>
      <c r="AA15" s="49">
        <f t="shared" si="0"/>
        <v>0</v>
      </c>
      <c r="AB15" s="3"/>
      <c r="AC15" s="3"/>
      <c r="AD15" s="3"/>
      <c r="AE15" s="3"/>
      <c r="AF15" s="3"/>
      <c r="AG15" s="3"/>
      <c r="AH15" s="3"/>
      <c r="AI15" s="3"/>
      <c r="AJ15" s="3"/>
    </row>
    <row r="16" spans="1:36">
      <c r="A16" s="50"/>
      <c r="O16" s="51"/>
      <c r="P16" s="47"/>
      <c r="Q16" s="47"/>
      <c r="R16" s="49"/>
      <c r="S16" s="53"/>
      <c r="T16" s="52"/>
      <c r="U16" s="53"/>
      <c r="V16" s="49"/>
      <c r="W16" s="49"/>
      <c r="X16" s="49"/>
      <c r="Y16" s="49"/>
      <c r="Z16" s="49"/>
      <c r="AA16" s="49"/>
      <c r="AB16" s="54"/>
      <c r="AC16" s="3"/>
      <c r="AD16" s="3"/>
      <c r="AE16" s="3"/>
      <c r="AF16" s="3"/>
      <c r="AG16" s="3"/>
      <c r="AH16" s="3"/>
      <c r="AI16" s="3"/>
      <c r="AJ16" s="3"/>
    </row>
    <row r="17" spans="1:36">
      <c r="A17" s="29" t="s">
        <v>40</v>
      </c>
      <c r="B17" s="20"/>
      <c r="C17" s="21"/>
      <c r="D17" s="22"/>
      <c r="E17" s="31"/>
      <c r="F17" s="22"/>
      <c r="G17" s="21"/>
      <c r="H17" s="30"/>
      <c r="I17" s="31"/>
      <c r="J17" s="30"/>
      <c r="K17" s="31"/>
      <c r="L17" s="30"/>
      <c r="M17" s="31"/>
      <c r="N17" s="30"/>
      <c r="O17" s="32">
        <v>0</v>
      </c>
      <c r="P17" s="31">
        <v>0.03</v>
      </c>
      <c r="Q17" s="36">
        <v>0</v>
      </c>
      <c r="R17" s="36">
        <v>0</v>
      </c>
      <c r="S17" s="54">
        <v>0</v>
      </c>
      <c r="T17" s="33"/>
      <c r="U17" s="35"/>
      <c r="V17" s="36"/>
      <c r="W17" s="36"/>
      <c r="X17" s="36"/>
      <c r="Y17" s="36"/>
      <c r="Z17" s="36"/>
      <c r="AA17" s="36"/>
      <c r="AB17" s="3"/>
      <c r="AC17" s="3"/>
      <c r="AD17" s="3"/>
      <c r="AE17" s="3"/>
      <c r="AF17" s="3"/>
      <c r="AG17" s="3"/>
      <c r="AH17" s="3"/>
      <c r="AI17" s="3"/>
      <c r="AJ17" s="3"/>
    </row>
    <row r="18" spans="1:36">
      <c r="A18" s="29" t="s">
        <v>41</v>
      </c>
      <c r="B18" s="20"/>
      <c r="C18" s="21"/>
      <c r="D18" s="22"/>
      <c r="E18" s="31"/>
      <c r="F18" s="22"/>
      <c r="G18" s="21"/>
      <c r="H18" s="30"/>
      <c r="I18" s="31"/>
      <c r="J18" s="30"/>
      <c r="K18" s="31"/>
      <c r="L18" s="30"/>
      <c r="M18" s="31">
        <v>300</v>
      </c>
      <c r="N18" s="30">
        <v>348</v>
      </c>
      <c r="O18" s="32">
        <v>0</v>
      </c>
      <c r="P18" s="31">
        <v>0</v>
      </c>
      <c r="Q18" s="36">
        <v>0</v>
      </c>
      <c r="R18" s="36">
        <v>0</v>
      </c>
      <c r="S18" s="54">
        <v>0</v>
      </c>
      <c r="T18" s="33"/>
      <c r="U18" s="35"/>
      <c r="V18" s="36"/>
      <c r="W18" s="36"/>
      <c r="X18" s="36"/>
      <c r="Y18" s="36"/>
      <c r="Z18" s="36"/>
      <c r="AA18" s="36"/>
      <c r="AB18" s="3"/>
      <c r="AC18" s="3"/>
      <c r="AD18" s="3"/>
      <c r="AE18" s="3"/>
      <c r="AF18" s="3"/>
      <c r="AG18" s="3"/>
      <c r="AH18" s="3"/>
      <c r="AI18" s="3"/>
      <c r="AJ18" s="3"/>
    </row>
    <row r="19" spans="1:36">
      <c r="A19" s="29" t="s">
        <v>42</v>
      </c>
      <c r="B19" s="20"/>
      <c r="C19" s="21"/>
      <c r="D19" s="22"/>
      <c r="E19" s="21"/>
      <c r="F19" s="22"/>
      <c r="G19" s="21"/>
      <c r="H19" s="30"/>
      <c r="I19" s="31"/>
      <c r="J19" s="30"/>
      <c r="K19" s="31"/>
      <c r="L19" s="30"/>
      <c r="M19" s="31">
        <v>37267.910000000003</v>
      </c>
      <c r="N19" s="30">
        <v>74995.22</v>
      </c>
      <c r="O19" s="32">
        <v>59148.34</v>
      </c>
      <c r="P19" s="31">
        <v>129181.23794866541</v>
      </c>
      <c r="Q19" s="36">
        <v>140433.87467669393</v>
      </c>
      <c r="R19" s="36">
        <v>138445.34238543795</v>
      </c>
      <c r="S19" s="54">
        <v>158156.16371200208</v>
      </c>
      <c r="T19" s="34"/>
      <c r="U19" s="35"/>
      <c r="V19" s="36"/>
      <c r="W19" s="36"/>
      <c r="X19" s="36"/>
      <c r="Y19" s="36"/>
      <c r="Z19" s="36"/>
      <c r="AA19" s="36"/>
      <c r="AB19" s="3"/>
      <c r="AC19" s="3"/>
      <c r="AD19" s="3"/>
      <c r="AE19" s="3"/>
      <c r="AF19" s="3"/>
      <c r="AG19" s="3"/>
      <c r="AH19" s="3"/>
      <c r="AI19" s="3"/>
      <c r="AJ19" s="3"/>
    </row>
    <row r="20" spans="1:36">
      <c r="A20" s="55" t="s">
        <v>43</v>
      </c>
      <c r="B20" s="20"/>
      <c r="C20" s="21"/>
      <c r="D20" s="22"/>
      <c r="E20" s="21"/>
      <c r="F20" s="22"/>
      <c r="G20" s="21"/>
      <c r="H20" s="30"/>
      <c r="I20" s="31"/>
      <c r="J20" s="30"/>
      <c r="K20" s="31"/>
      <c r="L20" s="30"/>
      <c r="M20" s="31"/>
      <c r="N20" s="30"/>
      <c r="O20" s="32">
        <v>29.86</v>
      </c>
      <c r="P20" s="31">
        <v>0</v>
      </c>
      <c r="Q20" s="36">
        <v>78.010000000000005</v>
      </c>
      <c r="R20" s="36">
        <v>0</v>
      </c>
      <c r="S20" s="54">
        <v>0</v>
      </c>
      <c r="T20" s="33"/>
      <c r="U20" s="35"/>
      <c r="V20" s="36"/>
      <c r="W20" s="36"/>
      <c r="X20" s="36"/>
      <c r="Y20" s="36"/>
      <c r="Z20" s="36"/>
      <c r="AA20" s="36"/>
      <c r="AB20" s="3"/>
      <c r="AC20" s="3"/>
      <c r="AD20" s="3"/>
      <c r="AE20" s="3"/>
      <c r="AF20" s="3"/>
      <c r="AG20" s="3"/>
      <c r="AH20" s="3"/>
      <c r="AI20" s="3"/>
      <c r="AJ20" s="3"/>
    </row>
    <row r="21" spans="1:36">
      <c r="A21" s="56" t="s">
        <v>44</v>
      </c>
      <c r="B21" s="20"/>
      <c r="C21" s="21"/>
      <c r="D21" s="22"/>
      <c r="E21" s="21"/>
      <c r="F21" s="22"/>
      <c r="G21" s="21"/>
      <c r="H21" s="30"/>
      <c r="I21" s="31"/>
      <c r="J21" s="30"/>
      <c r="K21" s="31"/>
      <c r="L21" s="30"/>
      <c r="M21" s="31"/>
      <c r="N21" s="30"/>
      <c r="O21" s="32">
        <v>15.8</v>
      </c>
      <c r="P21" s="31">
        <v>34.07</v>
      </c>
      <c r="Q21" s="36">
        <v>2.0299999999999998</v>
      </c>
      <c r="R21" s="36">
        <v>11.8</v>
      </c>
      <c r="S21" s="54">
        <v>104.57</v>
      </c>
      <c r="T21" s="33"/>
      <c r="U21" s="35"/>
      <c r="V21" s="36"/>
      <c r="W21" s="36"/>
      <c r="X21" s="36"/>
      <c r="Y21" s="36"/>
      <c r="Z21" s="36"/>
      <c r="AA21" s="36"/>
      <c r="AB21" s="3"/>
      <c r="AC21" s="3"/>
      <c r="AD21" s="3"/>
      <c r="AE21" s="3"/>
      <c r="AF21" s="3"/>
      <c r="AG21" s="3"/>
      <c r="AH21" s="3"/>
      <c r="AI21" s="3"/>
      <c r="AJ21" s="3"/>
    </row>
    <row r="22" spans="1:36">
      <c r="A22" s="56" t="s">
        <v>45</v>
      </c>
      <c r="B22" s="20"/>
      <c r="C22" s="21"/>
      <c r="D22" s="22"/>
      <c r="E22" s="21"/>
      <c r="F22" s="22"/>
      <c r="G22" s="21"/>
      <c r="H22" s="30"/>
      <c r="I22" s="31"/>
      <c r="J22" s="30"/>
      <c r="K22" s="31"/>
      <c r="L22" s="30"/>
      <c r="M22" s="31"/>
      <c r="N22" s="30"/>
      <c r="O22" s="32">
        <v>0</v>
      </c>
      <c r="P22" s="31">
        <v>0</v>
      </c>
      <c r="Q22" s="36">
        <v>0</v>
      </c>
      <c r="R22" s="36">
        <v>0</v>
      </c>
      <c r="S22" s="54">
        <v>0</v>
      </c>
      <c r="T22" s="34"/>
      <c r="U22" s="57"/>
      <c r="V22" s="36"/>
      <c r="W22" s="36"/>
      <c r="X22" s="36"/>
      <c r="Y22" s="36"/>
      <c r="Z22" s="36"/>
      <c r="AA22" s="36"/>
      <c r="AB22" s="3"/>
      <c r="AC22" s="3"/>
      <c r="AD22" s="3"/>
      <c r="AE22" s="3"/>
      <c r="AF22" s="3"/>
      <c r="AG22" s="3"/>
      <c r="AH22" s="3"/>
      <c r="AI22" s="3"/>
      <c r="AJ22" s="3"/>
    </row>
    <row r="23" spans="1:36">
      <c r="A23" s="45" t="s">
        <v>39</v>
      </c>
      <c r="B23" s="46">
        <v>0</v>
      </c>
      <c r="C23" s="47">
        <v>0</v>
      </c>
      <c r="D23" s="48">
        <v>0</v>
      </c>
      <c r="E23" s="47">
        <v>0</v>
      </c>
      <c r="F23" s="48">
        <v>0</v>
      </c>
      <c r="G23" s="47">
        <v>0</v>
      </c>
      <c r="H23" s="48">
        <v>0</v>
      </c>
      <c r="I23" s="47">
        <v>0</v>
      </c>
      <c r="J23" s="48">
        <v>0</v>
      </c>
      <c r="K23" s="47">
        <v>0</v>
      </c>
      <c r="L23" s="48">
        <v>0</v>
      </c>
      <c r="M23" s="47">
        <v>37567.910000000003</v>
      </c>
      <c r="N23" s="48">
        <v>75343.22</v>
      </c>
      <c r="O23" s="49">
        <f>SUM(O17:O22)</f>
        <v>59194</v>
      </c>
      <c r="P23" s="49">
        <f t="shared" ref="P23:AA23" si="1">SUM(P17:P22)</f>
        <v>129215.33794866542</v>
      </c>
      <c r="Q23" s="49">
        <f t="shared" si="1"/>
        <v>140513.91467669394</v>
      </c>
      <c r="R23" s="49">
        <f t="shared" si="1"/>
        <v>138457.14238543794</v>
      </c>
      <c r="S23" s="49">
        <f t="shared" si="1"/>
        <v>158260.73371200208</v>
      </c>
      <c r="T23" s="49">
        <f t="shared" si="1"/>
        <v>0</v>
      </c>
      <c r="U23" s="49">
        <f t="shared" si="1"/>
        <v>0</v>
      </c>
      <c r="V23" s="49">
        <f t="shared" si="1"/>
        <v>0</v>
      </c>
      <c r="W23" s="49">
        <f t="shared" si="1"/>
        <v>0</v>
      </c>
      <c r="X23" s="49">
        <f t="shared" si="1"/>
        <v>0</v>
      </c>
      <c r="Y23" s="49">
        <f t="shared" si="1"/>
        <v>0</v>
      </c>
      <c r="Z23" s="49">
        <f t="shared" si="1"/>
        <v>0</v>
      </c>
      <c r="AA23" s="49">
        <f t="shared" si="1"/>
        <v>0</v>
      </c>
      <c r="AB23" s="3"/>
      <c r="AC23" s="3"/>
      <c r="AD23" s="3"/>
      <c r="AE23" s="3"/>
      <c r="AF23" s="3"/>
      <c r="AG23" s="3"/>
      <c r="AH23" s="3"/>
      <c r="AI23" s="3"/>
      <c r="AJ23" s="3"/>
    </row>
    <row r="24" spans="1:36">
      <c r="A24" s="58"/>
      <c r="B24" s="20"/>
      <c r="C24" s="21"/>
      <c r="D24" s="22"/>
      <c r="E24" s="21"/>
      <c r="F24" s="22"/>
      <c r="G24" s="21"/>
      <c r="H24" s="30"/>
      <c r="I24" s="31"/>
      <c r="J24" s="30"/>
      <c r="K24" s="31"/>
      <c r="L24" s="30"/>
      <c r="M24" s="31"/>
      <c r="N24" s="30"/>
      <c r="O24" s="31"/>
      <c r="P24" s="31"/>
      <c r="Q24" s="33"/>
      <c r="R24" s="36"/>
      <c r="S24" s="35"/>
      <c r="T24" s="33"/>
      <c r="U24" s="35"/>
      <c r="V24" s="36"/>
      <c r="W24" s="36"/>
      <c r="X24" s="36"/>
      <c r="Y24" s="36"/>
      <c r="Z24" s="36"/>
      <c r="AA24" s="36"/>
      <c r="AB24" s="3"/>
      <c r="AC24" s="3"/>
      <c r="AD24" s="3"/>
      <c r="AE24" s="3"/>
      <c r="AF24" s="3"/>
      <c r="AG24" s="3"/>
      <c r="AH24" s="3"/>
      <c r="AI24" s="3"/>
      <c r="AJ24" s="3"/>
    </row>
    <row r="25" spans="1:36">
      <c r="A25" s="59" t="s">
        <v>46</v>
      </c>
      <c r="B25" s="46">
        <v>0</v>
      </c>
      <c r="C25" s="47">
        <v>0</v>
      </c>
      <c r="D25" s="48">
        <v>0</v>
      </c>
      <c r="E25" s="47">
        <v>0</v>
      </c>
      <c r="F25" s="48">
        <v>0</v>
      </c>
      <c r="G25" s="47">
        <v>0</v>
      </c>
      <c r="H25" s="48">
        <v>0</v>
      </c>
      <c r="I25" s="47">
        <v>0</v>
      </c>
      <c r="J25" s="48">
        <v>0</v>
      </c>
      <c r="K25" s="47">
        <v>0</v>
      </c>
      <c r="L25" s="48">
        <v>0</v>
      </c>
      <c r="M25" s="47">
        <v>-37009.910000000003</v>
      </c>
      <c r="N25" s="48">
        <v>118358.64000000001</v>
      </c>
      <c r="O25" s="49">
        <f>O15-O23</f>
        <v>234395.94</v>
      </c>
      <c r="P25" s="49">
        <f t="shared" ref="P25:AA25" si="2">P15-P23</f>
        <v>272037.17205133452</v>
      </c>
      <c r="Q25" s="49">
        <f t="shared" si="2"/>
        <v>304075.80532330601</v>
      </c>
      <c r="R25" s="49">
        <f t="shared" si="2"/>
        <v>251874.06761456202</v>
      </c>
      <c r="S25" s="49">
        <f t="shared" si="2"/>
        <v>174768.25628799791</v>
      </c>
      <c r="T25" s="49">
        <f t="shared" si="2"/>
        <v>0</v>
      </c>
      <c r="U25" s="49">
        <f t="shared" si="2"/>
        <v>0</v>
      </c>
      <c r="V25" s="49">
        <f t="shared" si="2"/>
        <v>0</v>
      </c>
      <c r="W25" s="49">
        <f t="shared" si="2"/>
        <v>0</v>
      </c>
      <c r="X25" s="49">
        <f t="shared" si="2"/>
        <v>0</v>
      </c>
      <c r="Y25" s="49">
        <f t="shared" si="2"/>
        <v>0</v>
      </c>
      <c r="Z25" s="49">
        <f t="shared" si="2"/>
        <v>0</v>
      </c>
      <c r="AA25" s="49">
        <f t="shared" si="2"/>
        <v>0</v>
      </c>
      <c r="AB25" s="3"/>
      <c r="AC25" s="3"/>
      <c r="AD25" s="3"/>
      <c r="AE25" s="3"/>
      <c r="AF25" s="3"/>
      <c r="AG25" s="3"/>
      <c r="AH25" s="3"/>
      <c r="AI25" s="3"/>
      <c r="AJ25" s="3"/>
    </row>
    <row r="26" spans="1:36">
      <c r="A26" s="58"/>
      <c r="B26" s="20"/>
      <c r="C26" s="21"/>
      <c r="D26" s="22"/>
      <c r="E26" s="31"/>
      <c r="F26" s="22"/>
      <c r="G26" s="21"/>
      <c r="H26" s="30"/>
      <c r="I26" s="31"/>
      <c r="J26" s="30"/>
      <c r="K26" s="31"/>
      <c r="L26" s="30"/>
      <c r="M26" s="31"/>
      <c r="N26" s="30"/>
      <c r="O26" s="31"/>
      <c r="P26" s="31"/>
      <c r="Q26" s="33"/>
      <c r="R26" s="36"/>
      <c r="S26" s="35"/>
      <c r="T26" s="33"/>
      <c r="U26" s="35"/>
      <c r="V26" s="36"/>
      <c r="W26" s="36"/>
      <c r="X26" s="36"/>
      <c r="Y26" s="36"/>
      <c r="Z26" s="36"/>
      <c r="AA26" s="36"/>
      <c r="AB26" s="3"/>
      <c r="AC26" s="54"/>
      <c r="AD26" s="3"/>
      <c r="AE26" s="3"/>
      <c r="AF26" s="3"/>
      <c r="AG26" s="3"/>
      <c r="AH26" s="3"/>
      <c r="AI26" s="3"/>
      <c r="AJ26" s="3"/>
    </row>
    <row r="27" spans="1:36">
      <c r="A27" s="29" t="s">
        <v>47</v>
      </c>
      <c r="B27" s="20"/>
      <c r="C27" s="21"/>
      <c r="D27" s="22"/>
      <c r="E27" s="21"/>
      <c r="F27" s="22"/>
      <c r="G27" s="21"/>
      <c r="H27" s="30"/>
      <c r="I27" s="31"/>
      <c r="J27" s="30"/>
      <c r="K27" s="31"/>
      <c r="L27" s="30"/>
      <c r="M27" s="31"/>
      <c r="N27" s="30"/>
      <c r="O27" s="32">
        <v>157727.72</v>
      </c>
      <c r="P27" s="31">
        <v>124008.79</v>
      </c>
      <c r="Q27" s="36">
        <v>42896.99</v>
      </c>
      <c r="R27" s="36">
        <v>0</v>
      </c>
      <c r="S27" s="35">
        <v>0</v>
      </c>
      <c r="T27" s="33"/>
      <c r="U27" s="35"/>
      <c r="V27" s="36"/>
      <c r="W27" s="42"/>
      <c r="X27" s="36"/>
      <c r="Y27" s="36"/>
      <c r="Z27" s="36"/>
      <c r="AA27" s="36"/>
      <c r="AB27" s="3"/>
      <c r="AC27" s="3"/>
      <c r="AD27" s="3"/>
      <c r="AE27" s="3"/>
      <c r="AF27" s="3"/>
      <c r="AG27" s="3"/>
      <c r="AH27" s="3"/>
      <c r="AI27" s="3"/>
      <c r="AJ27" s="3"/>
    </row>
    <row r="28" spans="1:36">
      <c r="A28" s="60" t="s">
        <v>48</v>
      </c>
      <c r="B28" s="61">
        <v>0</v>
      </c>
      <c r="C28" s="62">
        <v>0</v>
      </c>
      <c r="D28" s="63">
        <v>0</v>
      </c>
      <c r="E28" s="62">
        <v>0</v>
      </c>
      <c r="F28" s="63">
        <v>0</v>
      </c>
      <c r="G28" s="62">
        <v>0</v>
      </c>
      <c r="H28" s="63">
        <v>0</v>
      </c>
      <c r="I28" s="62">
        <v>0</v>
      </c>
      <c r="J28" s="63">
        <v>0</v>
      </c>
      <c r="K28" s="62">
        <v>0</v>
      </c>
      <c r="L28" s="63">
        <v>0</v>
      </c>
      <c r="M28" s="62">
        <v>-37009.910000000003</v>
      </c>
      <c r="N28" s="63">
        <v>118358.64000000001</v>
      </c>
      <c r="O28" s="64">
        <f>SUM(O25-O27)</f>
        <v>76668.22</v>
      </c>
      <c r="P28" s="64">
        <f t="shared" ref="P28:AA28" si="3">SUM(P25-P27)</f>
        <v>148028.38205133454</v>
      </c>
      <c r="Q28" s="64">
        <f t="shared" si="3"/>
        <v>261178.81532330601</v>
      </c>
      <c r="R28" s="64">
        <f t="shared" si="3"/>
        <v>251874.06761456202</v>
      </c>
      <c r="S28" s="64">
        <f t="shared" si="3"/>
        <v>174768.25628799791</v>
      </c>
      <c r="T28" s="64">
        <f t="shared" si="3"/>
        <v>0</v>
      </c>
      <c r="U28" s="64">
        <f t="shared" si="3"/>
        <v>0</v>
      </c>
      <c r="V28" s="64">
        <f t="shared" si="3"/>
        <v>0</v>
      </c>
      <c r="W28" s="64">
        <f t="shared" si="3"/>
        <v>0</v>
      </c>
      <c r="X28" s="64">
        <f t="shared" si="3"/>
        <v>0</v>
      </c>
      <c r="Y28" s="64">
        <f t="shared" si="3"/>
        <v>0</v>
      </c>
      <c r="Z28" s="64">
        <f t="shared" si="3"/>
        <v>0</v>
      </c>
      <c r="AA28" s="64">
        <f t="shared" si="3"/>
        <v>0</v>
      </c>
      <c r="AB28" s="3"/>
      <c r="AC28" s="3"/>
      <c r="AD28" s="3"/>
      <c r="AE28" s="3"/>
      <c r="AF28" s="3"/>
      <c r="AG28" s="3"/>
      <c r="AH28" s="3"/>
      <c r="AI28" s="3"/>
      <c r="AJ28" s="3"/>
    </row>
    <row r="29" spans="1:36">
      <c r="A29" s="3"/>
      <c r="B29" s="3"/>
      <c r="C29" s="3"/>
      <c r="D29" s="6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54"/>
      <c r="X29" s="54"/>
      <c r="Z29" s="66"/>
      <c r="AA29" s="66"/>
      <c r="AB29" s="3"/>
      <c r="AC29" s="3"/>
      <c r="AD29" s="3"/>
      <c r="AE29" s="3"/>
      <c r="AF29" s="3"/>
      <c r="AG29" s="3"/>
      <c r="AH29" s="3"/>
      <c r="AI29" s="3"/>
      <c r="AJ29" s="3"/>
    </row>
    <row r="30" spans="1:36">
      <c r="A30" s="67"/>
      <c r="B30" s="68" t="s">
        <v>49</v>
      </c>
      <c r="C30" s="69" t="s">
        <v>50</v>
      </c>
      <c r="D30" s="69"/>
      <c r="E30" s="69"/>
      <c r="F30" s="3"/>
      <c r="G30" s="70"/>
      <c r="H30" s="71"/>
      <c r="I30" s="3"/>
      <c r="J30" s="70"/>
      <c r="K30" s="71"/>
      <c r="L30" s="3"/>
      <c r="M30" s="70"/>
      <c r="N30" s="71"/>
      <c r="O30" s="71"/>
      <c r="P30" s="54"/>
      <c r="Q30" s="54"/>
      <c r="R30" s="54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72"/>
      <c r="P31" s="3"/>
      <c r="Q31" s="54"/>
      <c r="R31" s="3"/>
      <c r="S31" s="3"/>
      <c r="T31" s="3"/>
      <c r="U31" s="3"/>
      <c r="V31" s="3"/>
      <c r="W31" s="3"/>
      <c r="X31" s="3"/>
      <c r="Y31" s="3"/>
      <c r="Z31" s="3"/>
      <c r="AA31" s="54"/>
      <c r="AB31" s="3"/>
      <c r="AC31" s="3"/>
      <c r="AD31" s="3"/>
      <c r="AE31" s="3"/>
      <c r="AF31" s="3"/>
      <c r="AG31" s="3"/>
      <c r="AH31" s="3"/>
      <c r="AI31" s="3"/>
      <c r="AJ31" s="3"/>
    </row>
    <row r="32" spans="1:36">
      <c r="A32" s="67"/>
      <c r="B32" s="68"/>
      <c r="C32" s="69"/>
      <c r="D32" s="69"/>
      <c r="E32" s="69"/>
      <c r="F32" s="3"/>
      <c r="G32" s="70"/>
      <c r="H32" s="71"/>
      <c r="I32" s="3"/>
      <c r="J32" s="70"/>
      <c r="K32" s="71"/>
      <c r="L32" s="3"/>
      <c r="M32" s="70"/>
      <c r="N32" s="71"/>
      <c r="O32" s="71"/>
      <c r="P32" s="54"/>
      <c r="Q32" s="54"/>
      <c r="R32" s="54"/>
      <c r="S32" s="54"/>
      <c r="T32" s="3"/>
      <c r="U32" s="3"/>
      <c r="V32" s="3"/>
      <c r="W32" s="3"/>
      <c r="X32" s="3"/>
      <c r="Y32" s="3"/>
      <c r="Z32" s="54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>
      <c r="A33" s="67"/>
      <c r="B33" s="68"/>
      <c r="C33" s="69"/>
      <c r="D33" s="69"/>
      <c r="E33" s="69"/>
      <c r="F33" s="3"/>
      <c r="G33" s="70"/>
      <c r="H33" s="71"/>
      <c r="I33" s="3"/>
      <c r="J33" s="70"/>
      <c r="K33" s="71"/>
      <c r="L33" s="3"/>
      <c r="M33" s="70"/>
      <c r="N33" s="71"/>
      <c r="O33" s="71"/>
      <c r="P33" s="54"/>
      <c r="Q33" s="54"/>
      <c r="R33" s="3"/>
      <c r="S33" s="3"/>
      <c r="T33" s="3"/>
      <c r="U33" s="3"/>
      <c r="V33" s="3"/>
      <c r="W33" s="3"/>
      <c r="X33" s="3"/>
      <c r="Y33" s="3"/>
      <c r="Z33" s="54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>
      <c r="A34" s="67"/>
      <c r="B34" s="68"/>
      <c r="C34" s="69"/>
      <c r="D34" s="69"/>
      <c r="E34" s="69"/>
      <c r="F34" s="3"/>
      <c r="G34" s="70"/>
      <c r="H34" s="71"/>
      <c r="I34" s="3"/>
      <c r="J34" s="70"/>
      <c r="K34" s="71"/>
      <c r="L34" s="3"/>
      <c r="M34" s="70"/>
      <c r="N34" s="71"/>
      <c r="O34" s="71"/>
      <c r="P34" s="54"/>
      <c r="Q34" s="3"/>
      <c r="R34" s="3"/>
      <c r="S34" s="3"/>
      <c r="T34" s="3"/>
      <c r="U34" s="3"/>
      <c r="V34" s="3"/>
      <c r="W34" s="3"/>
      <c r="X34" s="3"/>
      <c r="Y34" s="3"/>
      <c r="Z34" s="54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67"/>
      <c r="B35" s="68"/>
      <c r="C35" s="69"/>
      <c r="D35" s="69"/>
      <c r="E35" s="69"/>
      <c r="F35" s="3"/>
      <c r="G35" s="70"/>
      <c r="H35" s="71"/>
      <c r="I35" s="3"/>
      <c r="J35" s="70"/>
      <c r="K35" s="71"/>
      <c r="L35" s="3"/>
      <c r="M35" s="70"/>
      <c r="N35" s="71"/>
      <c r="O35" s="71"/>
      <c r="P35" s="54"/>
      <c r="Q35" s="3"/>
      <c r="R35" s="3"/>
      <c r="S35" s="3"/>
      <c r="T35" s="3"/>
      <c r="U35" s="3"/>
      <c r="V35" s="3"/>
      <c r="W35" s="54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>
      <c r="A36" s="67"/>
      <c r="B36" s="68"/>
      <c r="C36" s="69"/>
      <c r="D36" s="69"/>
      <c r="E36" s="69"/>
      <c r="F36" s="3"/>
      <c r="G36" s="70"/>
      <c r="H36" s="71"/>
      <c r="I36" s="3"/>
      <c r="J36" s="70"/>
      <c r="K36" s="71"/>
      <c r="L36" s="3"/>
      <c r="M36" s="70"/>
      <c r="N36" s="71"/>
      <c r="O36" s="71"/>
      <c r="P36" s="54"/>
      <c r="Q36" s="3"/>
      <c r="R36" s="3"/>
      <c r="S36" s="3"/>
      <c r="T36" s="3"/>
      <c r="U36" s="3"/>
      <c r="V36" s="3"/>
      <c r="W36" s="54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>
      <c r="A37" s="67"/>
      <c r="B37" s="68"/>
      <c r="C37" s="69"/>
      <c r="D37" s="69"/>
      <c r="E37" s="69"/>
      <c r="F37" s="3"/>
      <c r="G37" s="70"/>
      <c r="H37" s="71"/>
      <c r="I37" s="3"/>
      <c r="J37" s="70"/>
      <c r="K37" s="71"/>
      <c r="L37" s="3"/>
      <c r="M37" s="70"/>
      <c r="N37" s="71"/>
      <c r="O37" s="71"/>
      <c r="P37" s="54"/>
      <c r="Q37" s="3"/>
      <c r="R37" s="3"/>
      <c r="S37" s="3"/>
      <c r="T37" s="3"/>
      <c r="U37" s="3"/>
      <c r="V37" s="3"/>
      <c r="W37" s="54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>
      <c r="A38" s="67"/>
      <c r="B38" s="68"/>
      <c r="C38" s="69"/>
      <c r="D38" s="69"/>
      <c r="E38" s="69"/>
      <c r="F38" s="3"/>
      <c r="G38" s="70"/>
      <c r="H38" s="71"/>
      <c r="I38" s="3"/>
      <c r="J38" s="70"/>
      <c r="K38" s="71"/>
      <c r="L38" s="3"/>
      <c r="M38" s="70"/>
      <c r="N38" s="71"/>
      <c r="O38" s="71"/>
      <c r="P38" s="54"/>
      <c r="Q38" s="3"/>
      <c r="R38" s="3"/>
      <c r="S38" s="3"/>
      <c r="T38" s="3"/>
      <c r="U38" s="3"/>
      <c r="V38" s="3"/>
      <c r="W38" s="5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>
      <c r="A39" s="67"/>
      <c r="B39" s="68"/>
      <c r="C39" s="69"/>
      <c r="D39" s="69"/>
      <c r="E39" s="69"/>
      <c r="F39" s="3"/>
      <c r="G39" s="70"/>
      <c r="H39" s="71"/>
      <c r="I39" s="3"/>
      <c r="J39" s="70"/>
      <c r="K39" s="71"/>
      <c r="L39" s="3"/>
      <c r="M39" s="70"/>
      <c r="N39" s="71"/>
      <c r="O39" s="71"/>
      <c r="P39" s="54"/>
      <c r="Q39" s="3"/>
      <c r="R39" s="3"/>
      <c r="S39" s="3"/>
      <c r="T39" s="3"/>
      <c r="U39" s="3"/>
      <c r="V39" s="3"/>
      <c r="W39" s="5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>
      <c r="A40" s="67"/>
      <c r="B40" s="68"/>
      <c r="C40" s="69"/>
      <c r="D40" s="69"/>
      <c r="E40" s="69"/>
      <c r="F40" s="3"/>
      <c r="G40" s="70"/>
      <c r="H40" s="71"/>
      <c r="I40" s="3"/>
      <c r="J40" s="70"/>
      <c r="K40" s="71"/>
      <c r="L40" s="3"/>
      <c r="M40" s="70"/>
      <c r="N40" s="71"/>
      <c r="O40" s="71"/>
      <c r="P40" s="54"/>
      <c r="Q40" s="3"/>
      <c r="R40" s="3"/>
      <c r="S40" s="3"/>
      <c r="T40" s="3"/>
      <c r="U40" s="3"/>
      <c r="V40" s="3"/>
      <c r="W40" s="5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>
      <c r="A41" s="67"/>
      <c r="B41" s="68"/>
      <c r="C41" s="69"/>
      <c r="D41" s="69"/>
      <c r="E41" s="69"/>
      <c r="F41" s="3"/>
      <c r="G41" s="70"/>
      <c r="H41" s="71"/>
      <c r="I41" s="3"/>
      <c r="J41" s="70"/>
      <c r="K41" s="71"/>
      <c r="L41" s="3"/>
      <c r="M41" s="70"/>
      <c r="N41" s="71"/>
      <c r="O41" s="71"/>
      <c r="P41" s="54"/>
      <c r="Q41" s="3"/>
      <c r="R41" s="3"/>
      <c r="S41" s="3"/>
      <c r="T41" s="3"/>
      <c r="U41" s="3"/>
      <c r="V41" s="3"/>
      <c r="W41" s="54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>
      <c r="A42" s="67"/>
      <c r="B42" s="68"/>
      <c r="C42" s="69"/>
      <c r="D42" s="69"/>
      <c r="E42" s="69"/>
      <c r="F42" s="3"/>
      <c r="G42" s="70"/>
      <c r="H42" s="71"/>
      <c r="I42" s="3"/>
      <c r="J42" s="70"/>
      <c r="K42" s="71"/>
      <c r="L42" s="3"/>
      <c r="M42" s="70"/>
      <c r="N42" s="71"/>
      <c r="O42" s="71"/>
      <c r="P42" s="54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>
      <c r="A43" s="67"/>
      <c r="B43" s="68"/>
      <c r="C43" s="69"/>
      <c r="D43" s="69"/>
      <c r="E43" s="69"/>
      <c r="F43" s="3"/>
      <c r="G43" s="70"/>
      <c r="H43" s="71"/>
      <c r="I43" s="3"/>
      <c r="J43" s="70"/>
      <c r="K43" s="71"/>
      <c r="L43" s="3"/>
      <c r="M43" s="70"/>
      <c r="N43" s="71"/>
      <c r="O43" s="71"/>
      <c r="P43" s="54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36">
      <c r="A44" s="67"/>
      <c r="B44" s="68"/>
      <c r="C44" s="69"/>
      <c r="D44" s="69"/>
      <c r="E44" s="69"/>
      <c r="F44" s="3"/>
      <c r="G44" s="70"/>
      <c r="H44" s="71"/>
      <c r="I44" s="3"/>
      <c r="J44" s="70"/>
      <c r="K44" s="71"/>
      <c r="L44" s="3"/>
      <c r="M44" s="70"/>
      <c r="N44" s="71"/>
      <c r="O44" s="7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36">
      <c r="A45" s="67"/>
      <c r="B45" s="68"/>
      <c r="C45" s="69"/>
      <c r="D45" s="69"/>
      <c r="E45" s="69"/>
      <c r="F45" s="3"/>
      <c r="G45" s="70"/>
      <c r="H45" s="71"/>
      <c r="I45" s="3"/>
      <c r="J45" s="70"/>
      <c r="K45" s="71"/>
      <c r="L45" s="3"/>
      <c r="M45" s="70"/>
      <c r="N45" s="71"/>
      <c r="O45" s="7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1:36">
      <c r="A46" s="67"/>
      <c r="B46" s="68"/>
      <c r="C46" s="69"/>
      <c r="D46" s="69"/>
      <c r="E46" s="69"/>
      <c r="F46" s="3"/>
      <c r="G46" s="70"/>
      <c r="H46" s="71"/>
      <c r="I46" s="3"/>
      <c r="J46" s="70"/>
      <c r="K46" s="71"/>
      <c r="L46" s="3"/>
      <c r="M46" s="70"/>
      <c r="N46" s="71"/>
      <c r="O46" s="7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spans="1:36">
      <c r="A47" s="67"/>
      <c r="B47" s="68"/>
      <c r="C47" s="69"/>
      <c r="D47" s="69"/>
      <c r="E47" s="69"/>
      <c r="F47" s="3"/>
      <c r="G47" s="70"/>
      <c r="H47" s="71"/>
      <c r="I47" s="3"/>
      <c r="J47" s="70"/>
      <c r="K47" s="71"/>
      <c r="L47" s="3"/>
      <c r="M47" s="70"/>
      <c r="N47" s="71"/>
      <c r="O47" s="7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1:36">
      <c r="A48" s="67"/>
      <c r="B48" s="68"/>
      <c r="C48" s="69"/>
      <c r="D48" s="69"/>
      <c r="E48" s="69"/>
      <c r="F48" s="3"/>
      <c r="G48" s="70"/>
      <c r="H48" s="71"/>
      <c r="I48" s="3"/>
      <c r="J48" s="70"/>
      <c r="K48" s="71"/>
      <c r="L48" s="3"/>
      <c r="M48" s="70"/>
      <c r="N48" s="71"/>
      <c r="O48" s="7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>
      <c r="A49" s="67"/>
      <c r="B49" s="68"/>
      <c r="C49" s="69"/>
      <c r="D49" s="69"/>
      <c r="E49" s="69"/>
      <c r="F49" s="3"/>
      <c r="G49" s="70"/>
      <c r="H49" s="71"/>
      <c r="I49" s="3"/>
      <c r="J49" s="70"/>
      <c r="K49" s="71"/>
      <c r="L49" s="3"/>
      <c r="M49" s="70"/>
      <c r="N49" s="71"/>
      <c r="O49" s="7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pans="1:36">
      <c r="A50" s="67"/>
      <c r="B50" s="68"/>
      <c r="C50" s="69"/>
      <c r="D50" s="69"/>
      <c r="E50" s="69"/>
      <c r="F50" s="3"/>
      <c r="G50" s="70"/>
      <c r="H50" s="71"/>
      <c r="I50" s="3"/>
      <c r="J50" s="70"/>
      <c r="K50" s="71"/>
      <c r="L50" s="3"/>
      <c r="M50" s="70"/>
      <c r="N50" s="71"/>
      <c r="O50" s="7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>
      <c r="A51" s="67"/>
      <c r="B51" s="68"/>
      <c r="C51" s="69"/>
      <c r="D51" s="69"/>
      <c r="E51" s="69"/>
      <c r="F51" s="3"/>
      <c r="G51" s="70"/>
      <c r="H51" s="71"/>
      <c r="I51" s="3"/>
      <c r="J51" s="70"/>
      <c r="K51" s="71"/>
      <c r="L51" s="3"/>
      <c r="M51" s="70"/>
      <c r="N51" s="71"/>
      <c r="O51" s="7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>
      <c r="A52" s="67"/>
      <c r="B52" s="68"/>
      <c r="C52" s="69"/>
      <c r="D52" s="69"/>
      <c r="E52" s="69"/>
      <c r="F52" s="3"/>
      <c r="G52" s="70"/>
      <c r="H52" s="71"/>
      <c r="I52" s="3"/>
      <c r="J52" s="70"/>
      <c r="K52" s="71"/>
      <c r="L52" s="3"/>
      <c r="M52" s="70"/>
      <c r="N52" s="71"/>
      <c r="O52" s="71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>
      <c r="A53" s="67"/>
      <c r="B53" s="68"/>
      <c r="C53" s="69"/>
      <c r="D53" s="69"/>
      <c r="E53" s="69"/>
      <c r="F53" s="3"/>
      <c r="G53" s="70"/>
      <c r="H53" s="71"/>
      <c r="I53" s="3"/>
      <c r="J53" s="70"/>
      <c r="K53" s="71"/>
      <c r="L53" s="3"/>
      <c r="M53" s="70"/>
      <c r="N53" s="71"/>
      <c r="O53" s="7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>
      <c r="A54" s="67"/>
      <c r="B54" s="68"/>
      <c r="C54" s="69"/>
      <c r="D54" s="69"/>
      <c r="E54" s="69"/>
      <c r="F54" s="3"/>
      <c r="G54" s="70"/>
      <c r="H54" s="71"/>
      <c r="I54" s="3"/>
      <c r="J54" s="70"/>
      <c r="K54" s="71"/>
      <c r="L54" s="3"/>
      <c r="M54" s="70"/>
      <c r="N54" s="71"/>
      <c r="O54" s="71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>
      <c r="A55" s="67"/>
      <c r="B55" s="68"/>
      <c r="C55" s="69"/>
      <c r="D55" s="69"/>
      <c r="E55" s="69"/>
      <c r="F55" s="3"/>
      <c r="G55" s="70"/>
      <c r="H55" s="71"/>
      <c r="I55" s="3"/>
      <c r="J55" s="70"/>
      <c r="K55" s="71"/>
      <c r="L55" s="3"/>
      <c r="M55" s="70"/>
      <c r="N55" s="71"/>
      <c r="O55" s="7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>
      <c r="A56" s="67"/>
      <c r="B56" s="68"/>
      <c r="C56" s="69"/>
      <c r="D56" s="69"/>
      <c r="E56" s="69"/>
      <c r="F56" s="3"/>
      <c r="G56" s="70"/>
      <c r="H56" s="71"/>
      <c r="I56" s="3"/>
      <c r="J56" s="70"/>
      <c r="K56" s="71"/>
      <c r="L56" s="3"/>
      <c r="M56" s="70"/>
      <c r="N56" s="71"/>
      <c r="O56" s="71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>
      <c r="A57" s="67"/>
      <c r="B57" s="68"/>
      <c r="C57" s="69"/>
      <c r="D57" s="69"/>
      <c r="E57" s="69"/>
      <c r="F57" s="3"/>
      <c r="G57" s="70"/>
      <c r="H57" s="71"/>
      <c r="I57" s="3"/>
      <c r="J57" s="70"/>
      <c r="K57" s="71"/>
      <c r="L57" s="3"/>
      <c r="M57" s="70"/>
      <c r="N57" s="71"/>
      <c r="O57" s="71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>
      <c r="A58" s="67"/>
      <c r="B58" s="68"/>
      <c r="C58" s="69"/>
      <c r="D58" s="69"/>
      <c r="E58" s="69"/>
      <c r="F58" s="3"/>
      <c r="G58" s="70"/>
      <c r="H58" s="71"/>
      <c r="I58" s="3"/>
      <c r="J58" s="70"/>
      <c r="K58" s="71"/>
      <c r="L58" s="3"/>
      <c r="M58" s="70"/>
      <c r="N58" s="71"/>
      <c r="O58" s="71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>
      <c r="A59" s="67"/>
      <c r="B59" s="68"/>
      <c r="C59" s="69"/>
      <c r="D59" s="69"/>
      <c r="E59" s="69"/>
      <c r="F59" s="3"/>
      <c r="G59" s="70"/>
      <c r="H59" s="71"/>
      <c r="I59" s="3"/>
      <c r="J59" s="70"/>
      <c r="K59" s="71"/>
      <c r="L59" s="3"/>
      <c r="M59" s="70"/>
      <c r="N59" s="71"/>
      <c r="O59" s="71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>
      <c r="A60" s="67"/>
      <c r="B60" s="68"/>
      <c r="C60" s="69"/>
      <c r="D60" s="69"/>
      <c r="E60" s="69"/>
      <c r="F60" s="3"/>
      <c r="G60" s="70"/>
      <c r="H60" s="71"/>
      <c r="I60" s="3"/>
      <c r="J60" s="70"/>
      <c r="K60" s="71"/>
      <c r="L60" s="3"/>
      <c r="M60" s="70"/>
      <c r="N60" s="71"/>
      <c r="O60" s="71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>
      <c r="A61" s="67"/>
      <c r="B61" s="68"/>
      <c r="C61" s="69"/>
      <c r="D61" s="69"/>
      <c r="E61" s="69"/>
      <c r="F61" s="3"/>
      <c r="G61" s="70"/>
      <c r="H61" s="71"/>
      <c r="I61" s="3"/>
      <c r="J61" s="70"/>
      <c r="K61" s="71"/>
      <c r="L61" s="3"/>
      <c r="M61" s="70"/>
      <c r="N61" s="71"/>
      <c r="O61" s="71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>
      <c r="A62" s="67"/>
      <c r="B62" s="68"/>
      <c r="C62" s="69"/>
      <c r="D62" s="69"/>
      <c r="E62" s="69"/>
      <c r="F62" s="3"/>
      <c r="G62" s="70"/>
      <c r="H62" s="71"/>
      <c r="I62" s="3"/>
      <c r="J62" s="70"/>
      <c r="K62" s="71"/>
      <c r="L62" s="3"/>
      <c r="M62" s="70"/>
      <c r="N62" s="71"/>
      <c r="O62" s="71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>
      <c r="A63" s="67"/>
      <c r="B63" s="68"/>
      <c r="C63" s="69"/>
      <c r="D63" s="69"/>
      <c r="E63" s="69"/>
      <c r="F63" s="3"/>
      <c r="G63" s="70"/>
      <c r="H63" s="71"/>
      <c r="I63" s="3"/>
      <c r="J63" s="70"/>
      <c r="K63" s="71"/>
      <c r="L63" s="3"/>
      <c r="M63" s="70"/>
      <c r="N63" s="71"/>
      <c r="O63" s="71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>
      <c r="A64" s="67"/>
      <c r="B64" s="68"/>
      <c r="C64" s="69"/>
      <c r="D64" s="69"/>
      <c r="E64" s="69"/>
      <c r="F64" s="3"/>
      <c r="G64" s="70"/>
      <c r="H64" s="71"/>
      <c r="I64" s="3"/>
      <c r="J64" s="70"/>
      <c r="K64" s="71"/>
      <c r="L64" s="3"/>
      <c r="M64" s="70"/>
      <c r="N64" s="71"/>
      <c r="O64" s="71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>
      <c r="A65" s="67"/>
      <c r="B65" s="68"/>
      <c r="C65" s="69"/>
      <c r="D65" s="69"/>
      <c r="E65" s="69"/>
      <c r="F65" s="3"/>
      <c r="G65" s="70"/>
      <c r="H65" s="71"/>
      <c r="I65" s="3"/>
      <c r="J65" s="70"/>
      <c r="K65" s="71"/>
      <c r="L65" s="3"/>
      <c r="M65" s="70"/>
      <c r="N65" s="71"/>
      <c r="O65" s="71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>
      <c r="A66" s="67"/>
      <c r="B66" s="68"/>
      <c r="C66" s="69"/>
      <c r="D66" s="69"/>
      <c r="E66" s="69"/>
      <c r="F66" s="3"/>
      <c r="G66" s="70"/>
      <c r="H66" s="71"/>
      <c r="I66" s="3"/>
      <c r="J66" s="70"/>
      <c r="K66" s="71"/>
      <c r="L66" s="3"/>
      <c r="M66" s="70"/>
      <c r="N66" s="71"/>
      <c r="O66" s="71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>
      <c r="A67" s="67"/>
      <c r="B67" s="68"/>
      <c r="C67" s="69"/>
      <c r="D67" s="69"/>
      <c r="E67" s="69"/>
      <c r="F67" s="3"/>
      <c r="G67" s="70"/>
      <c r="H67" s="71"/>
      <c r="I67" s="3"/>
      <c r="J67" s="70"/>
      <c r="K67" s="71"/>
      <c r="L67" s="3"/>
      <c r="M67" s="70"/>
      <c r="N67" s="71"/>
      <c r="O67" s="71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>
      <c r="A68" s="67"/>
      <c r="B68" s="68"/>
      <c r="C68" s="69"/>
      <c r="D68" s="69"/>
      <c r="E68" s="69"/>
      <c r="F68" s="3"/>
      <c r="G68" s="70"/>
      <c r="H68" s="71"/>
      <c r="I68" s="3"/>
      <c r="J68" s="70"/>
      <c r="K68" s="71"/>
      <c r="L68" s="3"/>
      <c r="M68" s="70"/>
      <c r="N68" s="71"/>
      <c r="O68" s="71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>
      <c r="A69" s="67"/>
      <c r="B69" s="68"/>
      <c r="C69" s="69"/>
      <c r="D69" s="69"/>
      <c r="E69" s="69"/>
      <c r="F69" s="3"/>
      <c r="G69" s="70"/>
      <c r="H69" s="71"/>
      <c r="I69" s="3"/>
      <c r="J69" s="70"/>
      <c r="K69" s="71"/>
      <c r="L69" s="3"/>
      <c r="M69" s="70"/>
      <c r="N69" s="71"/>
      <c r="O69" s="71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>
      <c r="A70" s="67"/>
      <c r="B70" s="68"/>
      <c r="C70" s="69"/>
      <c r="D70" s="69"/>
      <c r="E70" s="69"/>
      <c r="F70" s="3"/>
      <c r="G70" s="70"/>
      <c r="H70" s="71"/>
      <c r="I70" s="3"/>
      <c r="J70" s="70"/>
      <c r="K70" s="71"/>
      <c r="L70" s="3"/>
      <c r="M70" s="70"/>
      <c r="N70" s="71"/>
      <c r="O70" s="71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>
      <c r="A71" s="67"/>
      <c r="B71" s="68"/>
      <c r="C71" s="69"/>
      <c r="D71" s="69"/>
      <c r="E71" s="69"/>
      <c r="F71" s="3"/>
      <c r="G71" s="70"/>
      <c r="H71" s="71"/>
      <c r="I71" s="3"/>
      <c r="J71" s="70"/>
      <c r="K71" s="71"/>
      <c r="L71" s="3"/>
      <c r="M71" s="70"/>
      <c r="N71" s="71"/>
      <c r="O71" s="71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>
      <c r="A72" s="67"/>
      <c r="B72" s="68"/>
      <c r="C72" s="69"/>
      <c r="D72" s="69"/>
      <c r="E72" s="69"/>
      <c r="F72" s="3"/>
      <c r="G72" s="70"/>
      <c r="H72" s="71"/>
      <c r="I72" s="3"/>
      <c r="J72" s="70"/>
      <c r="K72" s="71"/>
      <c r="L72" s="3"/>
      <c r="M72" s="70"/>
      <c r="N72" s="71"/>
      <c r="O72" s="71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>
      <c r="A73" s="67"/>
      <c r="B73" s="68"/>
      <c r="C73" s="69"/>
      <c r="D73" s="69"/>
      <c r="E73" s="69"/>
      <c r="F73" s="3"/>
      <c r="G73" s="70"/>
      <c r="H73" s="71"/>
      <c r="I73" s="3"/>
      <c r="J73" s="70"/>
      <c r="K73" s="71"/>
      <c r="L73" s="3"/>
      <c r="M73" s="70"/>
      <c r="N73" s="71"/>
      <c r="O73" s="71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>
      <c r="A74" s="67"/>
      <c r="B74" s="68"/>
      <c r="C74" s="69"/>
      <c r="D74" s="69"/>
      <c r="E74" s="69"/>
      <c r="F74" s="3"/>
      <c r="G74" s="70"/>
      <c r="H74" s="71"/>
      <c r="I74" s="3"/>
      <c r="J74" s="70"/>
      <c r="K74" s="71"/>
      <c r="L74" s="3"/>
      <c r="M74" s="70"/>
      <c r="N74" s="71"/>
      <c r="O74" s="71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>
      <c r="A75" s="67"/>
      <c r="B75" s="68"/>
      <c r="C75" s="69"/>
      <c r="D75" s="69"/>
      <c r="E75" s="69"/>
      <c r="F75" s="3"/>
      <c r="G75" s="70"/>
      <c r="H75" s="71"/>
      <c r="I75" s="3"/>
      <c r="J75" s="70"/>
      <c r="K75" s="71"/>
      <c r="L75" s="3"/>
      <c r="M75" s="70"/>
      <c r="N75" s="71"/>
      <c r="O75" s="71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>
      <c r="A76" s="67"/>
      <c r="B76" s="68"/>
      <c r="C76" s="69"/>
      <c r="D76" s="69"/>
      <c r="E76" s="69"/>
      <c r="F76" s="3"/>
      <c r="G76" s="70"/>
      <c r="H76" s="71"/>
      <c r="I76" s="3"/>
      <c r="J76" s="70"/>
      <c r="K76" s="71"/>
      <c r="L76" s="3"/>
      <c r="M76" s="70"/>
      <c r="N76" s="71"/>
      <c r="O76" s="71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>
      <c r="A77" s="67"/>
      <c r="B77" s="68"/>
      <c r="C77" s="69"/>
      <c r="D77" s="69"/>
      <c r="E77" s="69"/>
      <c r="F77" s="3"/>
      <c r="G77" s="70"/>
      <c r="H77" s="71"/>
      <c r="I77" s="3"/>
      <c r="J77" s="70"/>
      <c r="K77" s="71"/>
      <c r="L77" s="3"/>
      <c r="M77" s="70"/>
      <c r="N77" s="71"/>
      <c r="O77" s="71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>
      <c r="A78" s="67"/>
      <c r="B78" s="68"/>
      <c r="C78" s="69"/>
      <c r="D78" s="69"/>
      <c r="E78" s="69"/>
      <c r="F78" s="3"/>
      <c r="G78" s="70"/>
      <c r="H78" s="71"/>
      <c r="I78" s="3"/>
      <c r="J78" s="70"/>
      <c r="K78" s="71"/>
      <c r="L78" s="3"/>
      <c r="M78" s="70"/>
      <c r="N78" s="71"/>
      <c r="O78" s="71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>
      <c r="A79" s="67"/>
      <c r="B79" s="68"/>
      <c r="C79" s="69"/>
      <c r="D79" s="69"/>
      <c r="E79" s="69"/>
      <c r="F79" s="3"/>
      <c r="G79" s="70"/>
      <c r="H79" s="71"/>
      <c r="I79" s="3"/>
      <c r="J79" s="70"/>
      <c r="K79" s="71"/>
      <c r="L79" s="3"/>
      <c r="M79" s="70"/>
      <c r="N79" s="71"/>
      <c r="O79" s="71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73"/>
      <c r="AB79" s="73"/>
      <c r="AC79" s="73"/>
      <c r="AD79" s="73"/>
      <c r="AE79" s="73"/>
      <c r="AF79" s="73"/>
      <c r="AG79" s="73"/>
      <c r="AH79" s="73"/>
      <c r="AI79" s="73"/>
      <c r="AJ79" s="73"/>
    </row>
    <row r="80" spans="1:36">
      <c r="A80" s="67"/>
      <c r="B80" s="68"/>
      <c r="C80" s="69"/>
      <c r="D80" s="69"/>
      <c r="E80" s="69"/>
      <c r="F80" s="3"/>
      <c r="G80" s="70"/>
      <c r="H80" s="71"/>
      <c r="I80" s="3"/>
      <c r="J80" s="70"/>
      <c r="K80" s="71"/>
      <c r="L80" s="3"/>
      <c r="M80" s="70"/>
      <c r="N80" s="71"/>
      <c r="O80" s="7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73"/>
      <c r="AB80" s="73"/>
      <c r="AC80" s="73"/>
      <c r="AD80" s="73"/>
      <c r="AE80" s="73"/>
      <c r="AF80" s="73"/>
      <c r="AG80" s="73"/>
      <c r="AH80" s="73"/>
      <c r="AI80" s="73"/>
      <c r="AJ80" s="73"/>
    </row>
    <row r="81" spans="1:36">
      <c r="A81" s="67"/>
      <c r="B81" s="68"/>
      <c r="C81" s="69"/>
      <c r="D81" s="69"/>
      <c r="E81" s="69"/>
      <c r="F81" s="3"/>
      <c r="G81" s="70"/>
      <c r="H81" s="71"/>
      <c r="I81" s="3"/>
      <c r="J81" s="70"/>
      <c r="K81" s="71"/>
      <c r="L81" s="3"/>
      <c r="M81" s="70"/>
      <c r="N81" s="71"/>
      <c r="O81" s="71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73"/>
      <c r="AB81" s="73"/>
      <c r="AC81" s="73"/>
      <c r="AD81" s="73"/>
      <c r="AE81" s="73"/>
      <c r="AF81" s="73"/>
      <c r="AG81" s="73"/>
      <c r="AH81" s="73"/>
      <c r="AI81" s="73"/>
      <c r="AJ81" s="73"/>
    </row>
    <row r="82" spans="1:36">
      <c r="A82" s="67"/>
      <c r="B82" s="68"/>
      <c r="C82" s="69"/>
      <c r="D82" s="69"/>
      <c r="E82" s="69"/>
      <c r="F82" s="3"/>
      <c r="G82" s="70"/>
      <c r="H82" s="71"/>
      <c r="I82" s="3"/>
      <c r="J82" s="70"/>
      <c r="K82" s="71"/>
      <c r="L82" s="3"/>
      <c r="M82" s="70"/>
      <c r="N82" s="71"/>
      <c r="O82" s="71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73"/>
      <c r="AB82" s="73"/>
      <c r="AC82" s="73"/>
      <c r="AD82" s="73"/>
      <c r="AE82" s="73"/>
      <c r="AF82" s="73"/>
      <c r="AG82" s="73"/>
      <c r="AH82" s="73"/>
      <c r="AI82" s="73"/>
      <c r="AJ82" s="73"/>
    </row>
    <row r="83" spans="1:36">
      <c r="A83" s="67"/>
      <c r="B83" s="68"/>
      <c r="C83" s="69"/>
      <c r="D83" s="69"/>
      <c r="E83" s="69"/>
      <c r="F83" s="3"/>
      <c r="G83" s="70"/>
      <c r="H83" s="71"/>
      <c r="I83" s="3"/>
      <c r="J83" s="70"/>
      <c r="K83" s="71"/>
      <c r="L83" s="3"/>
      <c r="M83" s="70"/>
      <c r="N83" s="71"/>
      <c r="O83" s="71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73"/>
      <c r="AB83" s="73"/>
      <c r="AC83" s="73"/>
      <c r="AD83" s="73"/>
      <c r="AE83" s="73"/>
      <c r="AF83" s="73"/>
      <c r="AG83" s="73"/>
      <c r="AH83" s="73"/>
      <c r="AI83" s="73"/>
      <c r="AJ83" s="73"/>
    </row>
    <row r="84" spans="1:36">
      <c r="A84" s="67"/>
      <c r="B84" s="68"/>
      <c r="C84" s="69"/>
      <c r="D84" s="69"/>
      <c r="E84" s="69"/>
      <c r="F84" s="3"/>
      <c r="G84" s="70"/>
      <c r="H84" s="71"/>
      <c r="I84" s="3"/>
      <c r="J84" s="70"/>
      <c r="K84" s="71"/>
      <c r="L84" s="3"/>
      <c r="M84" s="70"/>
      <c r="N84" s="71"/>
      <c r="O84" s="71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73"/>
      <c r="AB84" s="73"/>
      <c r="AC84" s="73"/>
      <c r="AD84" s="73"/>
      <c r="AE84" s="73"/>
      <c r="AF84" s="73"/>
      <c r="AG84" s="73"/>
      <c r="AH84" s="73"/>
      <c r="AI84" s="73"/>
      <c r="AJ84" s="73"/>
    </row>
    <row r="85" spans="1:36">
      <c r="A85" s="67"/>
      <c r="B85" s="68"/>
      <c r="C85" s="69"/>
      <c r="D85" s="69"/>
      <c r="E85" s="69"/>
      <c r="F85" s="3"/>
      <c r="G85" s="70"/>
      <c r="H85" s="71"/>
      <c r="I85" s="3"/>
      <c r="J85" s="70"/>
      <c r="K85" s="71"/>
      <c r="L85" s="3"/>
      <c r="M85" s="70"/>
      <c r="N85" s="71"/>
      <c r="O85" s="71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73"/>
      <c r="AB85" s="73"/>
      <c r="AC85" s="73"/>
      <c r="AD85" s="73"/>
      <c r="AE85" s="73"/>
      <c r="AF85" s="73"/>
      <c r="AG85" s="73"/>
      <c r="AH85" s="73"/>
      <c r="AI85" s="73"/>
      <c r="AJ85" s="73"/>
    </row>
    <row r="86" spans="1:36">
      <c r="A86" s="67"/>
      <c r="B86" s="68"/>
      <c r="C86" s="69"/>
      <c r="D86" s="69"/>
      <c r="E86" s="69"/>
      <c r="F86" s="3"/>
      <c r="G86" s="70"/>
      <c r="H86" s="71"/>
      <c r="I86" s="3"/>
      <c r="J86" s="70"/>
      <c r="K86" s="71"/>
      <c r="L86" s="3"/>
      <c r="M86" s="70"/>
      <c r="N86" s="71"/>
      <c r="O86" s="71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73"/>
      <c r="AB86" s="73"/>
      <c r="AC86" s="73"/>
      <c r="AD86" s="73"/>
      <c r="AE86" s="73"/>
      <c r="AF86" s="73"/>
      <c r="AG86" s="73"/>
      <c r="AH86" s="73"/>
      <c r="AI86" s="73"/>
      <c r="AJ86" s="73"/>
    </row>
    <row r="87" spans="1:36">
      <c r="A87" s="67"/>
      <c r="B87" s="68"/>
      <c r="C87" s="69"/>
      <c r="D87" s="69"/>
      <c r="E87" s="69"/>
      <c r="F87" s="3"/>
      <c r="G87" s="70"/>
      <c r="H87" s="71"/>
      <c r="I87" s="3"/>
      <c r="J87" s="70"/>
      <c r="K87" s="71"/>
      <c r="L87" s="3"/>
      <c r="M87" s="70"/>
      <c r="N87" s="71"/>
      <c r="O87" s="71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73"/>
      <c r="AB87" s="73"/>
      <c r="AC87" s="73"/>
      <c r="AD87" s="73"/>
      <c r="AE87" s="73"/>
      <c r="AF87" s="73"/>
      <c r="AG87" s="73"/>
      <c r="AH87" s="73"/>
      <c r="AI87" s="73"/>
      <c r="AJ87" s="73"/>
    </row>
    <row r="88" spans="1:36">
      <c r="A88" s="67"/>
      <c r="B88" s="68"/>
      <c r="C88" s="69"/>
      <c r="D88" s="69"/>
      <c r="E88" s="69"/>
      <c r="F88" s="3"/>
      <c r="G88" s="70"/>
      <c r="H88" s="71"/>
      <c r="I88" s="3"/>
      <c r="J88" s="70"/>
      <c r="K88" s="71"/>
      <c r="L88" s="3"/>
      <c r="M88" s="70"/>
      <c r="N88" s="71"/>
      <c r="O88" s="71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73"/>
      <c r="AB88" s="73"/>
      <c r="AC88" s="73"/>
      <c r="AD88" s="73"/>
      <c r="AE88" s="73"/>
      <c r="AF88" s="73"/>
      <c r="AG88" s="73"/>
      <c r="AH88" s="73"/>
      <c r="AI88" s="73"/>
      <c r="AJ88" s="73"/>
    </row>
    <row r="89" spans="1:36">
      <c r="A89" s="67"/>
      <c r="B89" s="68"/>
      <c r="C89" s="69"/>
      <c r="D89" s="69"/>
      <c r="E89" s="69"/>
      <c r="F89" s="3"/>
      <c r="G89" s="70"/>
      <c r="H89" s="71"/>
      <c r="I89" s="3"/>
      <c r="J89" s="70"/>
      <c r="K89" s="71"/>
      <c r="L89" s="3"/>
      <c r="M89" s="70"/>
      <c r="N89" s="71"/>
      <c r="O89" s="71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73"/>
      <c r="AB89" s="73"/>
      <c r="AC89" s="73"/>
      <c r="AD89" s="73"/>
      <c r="AE89" s="73"/>
      <c r="AF89" s="73"/>
      <c r="AG89" s="73"/>
      <c r="AH89" s="73"/>
      <c r="AI89" s="73"/>
      <c r="AJ89" s="73"/>
    </row>
    <row r="90" spans="1:36">
      <c r="A90" s="67"/>
      <c r="B90" s="68"/>
      <c r="C90" s="69"/>
      <c r="D90" s="69"/>
      <c r="E90" s="69"/>
      <c r="F90" s="3"/>
      <c r="G90" s="70"/>
      <c r="H90" s="71"/>
      <c r="I90" s="3"/>
      <c r="J90" s="70"/>
      <c r="K90" s="71"/>
      <c r="L90" s="3"/>
      <c r="M90" s="70"/>
      <c r="N90" s="71"/>
      <c r="O90" s="71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73"/>
      <c r="AB90" s="73"/>
      <c r="AC90" s="73"/>
      <c r="AD90" s="73"/>
      <c r="AE90" s="73"/>
      <c r="AF90" s="73"/>
      <c r="AG90" s="73"/>
      <c r="AH90" s="73"/>
      <c r="AI90" s="73"/>
      <c r="AJ90" s="73"/>
    </row>
    <row r="91" spans="1:36">
      <c r="A91" s="67"/>
      <c r="B91" s="68"/>
      <c r="C91" s="69"/>
      <c r="D91" s="69"/>
      <c r="E91" s="69"/>
      <c r="F91" s="3"/>
      <c r="G91" s="70"/>
      <c r="H91" s="71"/>
      <c r="I91" s="3"/>
      <c r="J91" s="70"/>
      <c r="K91" s="71"/>
      <c r="L91" s="3"/>
      <c r="M91" s="70"/>
      <c r="N91" s="71"/>
      <c r="O91" s="71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73"/>
      <c r="AB91" s="73"/>
      <c r="AC91" s="73"/>
      <c r="AD91" s="73"/>
      <c r="AE91" s="73"/>
      <c r="AF91" s="73"/>
      <c r="AG91" s="73"/>
      <c r="AH91" s="73"/>
      <c r="AI91" s="73"/>
      <c r="AJ91" s="73"/>
    </row>
    <row r="92" spans="1:36">
      <c r="A92" s="67"/>
      <c r="B92" s="68"/>
      <c r="C92" s="69"/>
      <c r="D92" s="69"/>
      <c r="E92" s="69"/>
      <c r="F92" s="3"/>
      <c r="G92" s="70"/>
      <c r="H92" s="71"/>
      <c r="I92" s="3"/>
      <c r="J92" s="70"/>
      <c r="K92" s="71"/>
      <c r="L92" s="3"/>
      <c r="M92" s="70"/>
      <c r="N92" s="71"/>
      <c r="O92" s="71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36">
      <c r="A93" s="67"/>
      <c r="B93" s="68"/>
      <c r="C93" s="69"/>
      <c r="D93" s="69"/>
      <c r="E93" s="69"/>
      <c r="F93" s="3"/>
      <c r="G93" s="70"/>
      <c r="H93" s="71"/>
      <c r="I93" s="3"/>
      <c r="J93" s="70"/>
      <c r="K93" s="71"/>
      <c r="L93" s="3"/>
      <c r="M93" s="70"/>
      <c r="N93" s="71"/>
      <c r="O93" s="71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36">
      <c r="A94" s="67"/>
      <c r="B94" s="68"/>
      <c r="C94" s="69"/>
      <c r="D94" s="69"/>
      <c r="E94" s="69"/>
      <c r="F94" s="3"/>
      <c r="G94" s="70"/>
      <c r="H94" s="71"/>
      <c r="I94" s="3"/>
      <c r="J94" s="70"/>
      <c r="K94" s="71"/>
      <c r="L94" s="3"/>
      <c r="M94" s="70"/>
      <c r="N94" s="71"/>
      <c r="O94" s="71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36">
      <c r="A95" s="67"/>
      <c r="B95" s="68"/>
      <c r="C95" s="69"/>
      <c r="D95" s="69"/>
      <c r="E95" s="69"/>
      <c r="F95" s="3"/>
      <c r="G95" s="70"/>
      <c r="H95" s="71"/>
      <c r="I95" s="3"/>
      <c r="J95" s="70"/>
      <c r="K95" s="71"/>
      <c r="L95" s="3"/>
      <c r="M95" s="70"/>
      <c r="N95" s="71"/>
      <c r="O95" s="71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36">
      <c r="A96" s="67"/>
      <c r="B96" s="68"/>
      <c r="C96" s="69"/>
      <c r="D96" s="69"/>
      <c r="E96" s="69"/>
      <c r="F96" s="3"/>
      <c r="G96" s="70"/>
      <c r="H96" s="71"/>
      <c r="I96" s="3"/>
      <c r="J96" s="70"/>
      <c r="K96" s="71"/>
      <c r="L96" s="3"/>
      <c r="M96" s="70"/>
      <c r="N96" s="71"/>
      <c r="O96" s="71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67"/>
      <c r="B97" s="68"/>
      <c r="C97" s="69"/>
      <c r="D97" s="69"/>
      <c r="E97" s="69"/>
      <c r="F97" s="3"/>
      <c r="G97" s="70"/>
      <c r="H97" s="71"/>
      <c r="I97" s="3"/>
      <c r="J97" s="70"/>
      <c r="K97" s="71"/>
      <c r="L97" s="3"/>
      <c r="M97" s="70"/>
      <c r="N97" s="71"/>
      <c r="O97" s="71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67"/>
      <c r="B98" s="68"/>
      <c r="C98" s="69"/>
      <c r="D98" s="69"/>
      <c r="E98" s="69"/>
      <c r="F98" s="3"/>
      <c r="G98" s="70"/>
      <c r="H98" s="71"/>
      <c r="I98" s="3"/>
      <c r="J98" s="70"/>
      <c r="K98" s="71"/>
      <c r="L98" s="3"/>
      <c r="M98" s="70"/>
      <c r="N98" s="71"/>
      <c r="O98" s="71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67"/>
      <c r="B99" s="68"/>
      <c r="C99" s="69"/>
      <c r="D99" s="69"/>
      <c r="E99" s="69"/>
      <c r="F99" s="3"/>
      <c r="G99" s="70"/>
      <c r="H99" s="71"/>
      <c r="I99" s="3"/>
      <c r="J99" s="70"/>
      <c r="K99" s="71"/>
      <c r="L99" s="3"/>
      <c r="M99" s="70"/>
      <c r="N99" s="71"/>
      <c r="O99" s="7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67"/>
      <c r="B100" s="68"/>
      <c r="C100" s="69"/>
      <c r="D100" s="69"/>
      <c r="E100" s="69"/>
      <c r="F100" s="3"/>
      <c r="G100" s="70"/>
      <c r="H100" s="71"/>
      <c r="I100" s="3"/>
      <c r="J100" s="70"/>
      <c r="K100" s="71"/>
      <c r="L100" s="3"/>
      <c r="M100" s="70"/>
      <c r="N100" s="71"/>
      <c r="O100" s="7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67"/>
      <c r="B101" s="68"/>
      <c r="C101" s="69"/>
      <c r="D101" s="69"/>
      <c r="E101" s="69"/>
      <c r="F101" s="3"/>
      <c r="G101" s="70"/>
      <c r="H101" s="71"/>
      <c r="I101" s="3"/>
      <c r="J101" s="70"/>
      <c r="K101" s="71"/>
      <c r="L101" s="3"/>
      <c r="M101" s="70"/>
      <c r="N101" s="71"/>
      <c r="O101" s="7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67"/>
      <c r="B102" s="68"/>
      <c r="C102" s="69"/>
      <c r="D102" s="69"/>
      <c r="E102" s="69"/>
      <c r="F102" s="3"/>
      <c r="G102" s="70"/>
      <c r="H102" s="71"/>
      <c r="I102" s="3"/>
      <c r="J102" s="70"/>
      <c r="K102" s="71"/>
      <c r="L102" s="3"/>
      <c r="M102" s="70"/>
      <c r="N102" s="71"/>
      <c r="O102" s="7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67"/>
      <c r="B103" s="68"/>
      <c r="C103" s="69"/>
      <c r="D103" s="69"/>
      <c r="E103" s="69"/>
      <c r="F103" s="3"/>
      <c r="G103" s="70"/>
      <c r="H103" s="71"/>
      <c r="I103" s="3"/>
      <c r="J103" s="70"/>
      <c r="K103" s="71"/>
      <c r="L103" s="3"/>
      <c r="M103" s="70"/>
      <c r="N103" s="71"/>
      <c r="O103" s="71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67"/>
      <c r="B104" s="68"/>
      <c r="C104" s="69"/>
      <c r="D104" s="69"/>
      <c r="E104" s="69"/>
      <c r="F104" s="3"/>
      <c r="G104" s="70"/>
      <c r="H104" s="71"/>
      <c r="I104" s="3"/>
      <c r="J104" s="70"/>
      <c r="K104" s="71"/>
      <c r="L104" s="3"/>
      <c r="M104" s="70"/>
      <c r="N104" s="71"/>
      <c r="O104" s="71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67"/>
      <c r="B105" s="68"/>
      <c r="C105" s="69"/>
      <c r="D105" s="69"/>
      <c r="E105" s="69"/>
      <c r="F105" s="3"/>
      <c r="G105" s="70"/>
      <c r="H105" s="71"/>
      <c r="I105" s="3"/>
      <c r="J105" s="70"/>
      <c r="K105" s="71"/>
      <c r="L105" s="3"/>
      <c r="M105" s="70"/>
      <c r="N105" s="71"/>
      <c r="O105" s="71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67"/>
      <c r="B106" s="68"/>
      <c r="C106" s="69"/>
      <c r="D106" s="69"/>
      <c r="E106" s="69"/>
      <c r="F106" s="3"/>
      <c r="G106" s="70"/>
      <c r="H106" s="71"/>
      <c r="I106" s="3"/>
      <c r="J106" s="70"/>
      <c r="K106" s="71"/>
      <c r="L106" s="3"/>
      <c r="M106" s="70"/>
      <c r="N106" s="71"/>
      <c r="O106" s="71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67"/>
      <c r="B107" s="68"/>
      <c r="C107" s="69"/>
      <c r="D107" s="69"/>
      <c r="E107" s="69"/>
      <c r="F107" s="3"/>
      <c r="G107" s="70"/>
      <c r="H107" s="71"/>
      <c r="I107" s="3"/>
      <c r="J107" s="70"/>
      <c r="K107" s="71"/>
      <c r="L107" s="3"/>
      <c r="M107" s="70"/>
      <c r="N107" s="71"/>
      <c r="O107" s="71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67"/>
      <c r="B108" s="68"/>
      <c r="C108" s="69"/>
      <c r="D108" s="69"/>
      <c r="E108" s="69"/>
      <c r="F108" s="3"/>
      <c r="G108" s="70"/>
      <c r="H108" s="71"/>
      <c r="I108" s="3"/>
      <c r="J108" s="70"/>
      <c r="K108" s="71"/>
      <c r="L108" s="3"/>
      <c r="M108" s="70"/>
      <c r="N108" s="71"/>
      <c r="O108" s="71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67"/>
      <c r="B109" s="68"/>
      <c r="C109" s="69"/>
      <c r="D109" s="69"/>
      <c r="E109" s="69"/>
      <c r="F109" s="3"/>
      <c r="G109" s="70"/>
      <c r="H109" s="71"/>
      <c r="I109" s="3"/>
      <c r="J109" s="70"/>
      <c r="K109" s="71"/>
      <c r="L109" s="3"/>
      <c r="M109" s="70"/>
      <c r="N109" s="71"/>
      <c r="O109" s="71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67"/>
      <c r="B110" s="68"/>
      <c r="C110" s="69"/>
      <c r="D110" s="69"/>
      <c r="E110" s="69"/>
      <c r="F110" s="3"/>
      <c r="G110" s="70"/>
      <c r="H110" s="71"/>
      <c r="I110" s="3"/>
      <c r="J110" s="70"/>
      <c r="K110" s="71"/>
      <c r="L110" s="3"/>
      <c r="M110" s="70"/>
      <c r="N110" s="71"/>
      <c r="O110" s="71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67"/>
      <c r="B111" s="68"/>
      <c r="C111" s="69"/>
      <c r="D111" s="69"/>
      <c r="E111" s="69"/>
      <c r="F111" s="3"/>
      <c r="G111" s="70"/>
      <c r="H111" s="71"/>
      <c r="I111" s="3"/>
      <c r="J111" s="70"/>
      <c r="K111" s="71"/>
      <c r="L111" s="3"/>
      <c r="M111" s="70"/>
      <c r="N111" s="71"/>
      <c r="O111" s="71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67"/>
      <c r="B112" s="68"/>
      <c r="C112" s="69"/>
      <c r="D112" s="69"/>
      <c r="E112" s="69"/>
      <c r="F112" s="3"/>
      <c r="G112" s="70"/>
      <c r="H112" s="71"/>
      <c r="I112" s="3"/>
      <c r="J112" s="70"/>
      <c r="K112" s="71"/>
      <c r="L112" s="3"/>
      <c r="M112" s="70"/>
      <c r="N112" s="71"/>
      <c r="O112" s="71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67"/>
      <c r="B113" s="68"/>
      <c r="C113" s="69"/>
      <c r="D113" s="69"/>
      <c r="E113" s="69"/>
      <c r="F113" s="3"/>
      <c r="G113" s="70"/>
      <c r="H113" s="71"/>
      <c r="I113" s="3"/>
      <c r="J113" s="70"/>
      <c r="K113" s="71"/>
      <c r="L113" s="3"/>
      <c r="M113" s="70"/>
      <c r="N113" s="71"/>
      <c r="O113" s="71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67"/>
      <c r="B114" s="68"/>
      <c r="C114" s="69"/>
      <c r="D114" s="69"/>
      <c r="E114" s="69"/>
      <c r="F114" s="3"/>
      <c r="G114" s="70"/>
      <c r="H114" s="71"/>
      <c r="I114" s="3"/>
      <c r="J114" s="70"/>
      <c r="K114" s="71"/>
      <c r="L114" s="3"/>
      <c r="M114" s="70"/>
      <c r="N114" s="71"/>
      <c r="O114" s="71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67"/>
      <c r="B115" s="68"/>
      <c r="C115" s="69"/>
      <c r="D115" s="69"/>
      <c r="E115" s="69"/>
      <c r="F115" s="3"/>
      <c r="G115" s="70"/>
      <c r="H115" s="71"/>
      <c r="I115" s="3"/>
      <c r="J115" s="70"/>
      <c r="K115" s="71"/>
      <c r="L115" s="3"/>
      <c r="M115" s="70"/>
      <c r="N115" s="71"/>
      <c r="O115" s="71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67"/>
      <c r="B116" s="68"/>
      <c r="C116" s="69"/>
      <c r="D116" s="69"/>
      <c r="E116" s="69"/>
      <c r="F116" s="3"/>
      <c r="G116" s="70"/>
      <c r="H116" s="71"/>
      <c r="I116" s="3"/>
      <c r="J116" s="70"/>
      <c r="K116" s="71"/>
      <c r="L116" s="3"/>
      <c r="M116" s="70"/>
      <c r="N116" s="71"/>
      <c r="O116" s="71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67"/>
      <c r="B117" s="68"/>
      <c r="C117" s="69"/>
      <c r="D117" s="69"/>
      <c r="E117" s="69"/>
      <c r="F117" s="3"/>
      <c r="G117" s="70"/>
      <c r="H117" s="71"/>
      <c r="I117" s="3"/>
      <c r="J117" s="70"/>
      <c r="K117" s="71"/>
      <c r="L117" s="3"/>
      <c r="M117" s="70"/>
      <c r="N117" s="71"/>
      <c r="O117" s="71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67"/>
      <c r="B118" s="68"/>
      <c r="C118" s="69"/>
      <c r="D118" s="69"/>
      <c r="E118" s="69"/>
      <c r="F118" s="3"/>
      <c r="G118" s="70"/>
      <c r="H118" s="71"/>
      <c r="I118" s="3"/>
      <c r="J118" s="70"/>
      <c r="K118" s="71"/>
      <c r="L118" s="3"/>
      <c r="M118" s="70"/>
      <c r="N118" s="71"/>
      <c r="O118" s="71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67"/>
      <c r="B119" s="68"/>
      <c r="C119" s="69"/>
      <c r="D119" s="69"/>
      <c r="E119" s="69"/>
      <c r="F119" s="3"/>
      <c r="G119" s="70"/>
      <c r="H119" s="71"/>
      <c r="I119" s="3"/>
      <c r="J119" s="70"/>
      <c r="K119" s="71"/>
      <c r="L119" s="3"/>
      <c r="M119" s="70"/>
      <c r="N119" s="71"/>
      <c r="O119" s="71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67"/>
      <c r="B120" s="68"/>
      <c r="C120" s="69"/>
      <c r="D120" s="69"/>
      <c r="E120" s="69"/>
      <c r="F120" s="3"/>
      <c r="G120" s="70"/>
      <c r="H120" s="71"/>
      <c r="I120" s="3"/>
      <c r="J120" s="70"/>
      <c r="K120" s="71"/>
      <c r="L120" s="3"/>
      <c r="M120" s="70"/>
      <c r="N120" s="71"/>
      <c r="O120" s="71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67"/>
      <c r="B121" s="68"/>
      <c r="C121" s="69"/>
      <c r="D121" s="69"/>
      <c r="E121" s="69"/>
      <c r="F121" s="3"/>
      <c r="G121" s="70"/>
      <c r="H121" s="71"/>
      <c r="I121" s="3"/>
      <c r="J121" s="70"/>
      <c r="K121" s="71"/>
      <c r="L121" s="3"/>
      <c r="M121" s="70"/>
      <c r="N121" s="71"/>
      <c r="O121" s="71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67"/>
      <c r="B122" s="68"/>
      <c r="C122" s="69"/>
      <c r="D122" s="69"/>
      <c r="E122" s="69"/>
      <c r="F122" s="3"/>
      <c r="G122" s="70"/>
      <c r="H122" s="71"/>
      <c r="I122" s="3"/>
      <c r="J122" s="70"/>
      <c r="K122" s="71"/>
      <c r="L122" s="3"/>
      <c r="M122" s="70"/>
      <c r="N122" s="71"/>
      <c r="O122" s="71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67"/>
      <c r="B123" s="68"/>
      <c r="C123" s="69"/>
      <c r="D123" s="69"/>
      <c r="E123" s="69"/>
      <c r="F123" s="3"/>
      <c r="G123" s="70"/>
      <c r="H123" s="71"/>
      <c r="I123" s="3"/>
      <c r="J123" s="70"/>
      <c r="K123" s="71"/>
      <c r="L123" s="3"/>
      <c r="M123" s="70"/>
      <c r="N123" s="71"/>
      <c r="O123" s="71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67"/>
      <c r="B124" s="68"/>
      <c r="C124" s="69"/>
      <c r="D124" s="69"/>
      <c r="E124" s="69"/>
      <c r="F124" s="3"/>
      <c r="G124" s="70"/>
      <c r="H124" s="71"/>
      <c r="I124" s="3"/>
      <c r="J124" s="70"/>
      <c r="K124" s="71"/>
      <c r="L124" s="3"/>
      <c r="M124" s="70"/>
      <c r="N124" s="71"/>
      <c r="O124" s="71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67"/>
      <c r="B125" s="68"/>
      <c r="C125" s="69"/>
      <c r="D125" s="69"/>
      <c r="E125" s="69"/>
      <c r="F125" s="3"/>
      <c r="G125" s="70"/>
      <c r="H125" s="71"/>
      <c r="I125" s="3"/>
      <c r="J125" s="70"/>
      <c r="K125" s="71"/>
      <c r="L125" s="3"/>
      <c r="M125" s="70"/>
      <c r="N125" s="71"/>
      <c r="O125" s="71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67"/>
      <c r="B126" s="68"/>
      <c r="C126" s="69"/>
      <c r="D126" s="69"/>
      <c r="E126" s="69"/>
      <c r="F126" s="3"/>
      <c r="G126" s="70"/>
      <c r="H126" s="71"/>
      <c r="I126" s="3"/>
      <c r="J126" s="70"/>
      <c r="K126" s="71"/>
      <c r="L126" s="3"/>
      <c r="M126" s="70"/>
      <c r="N126" s="71"/>
      <c r="O126" s="71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67"/>
      <c r="B127" s="68"/>
      <c r="C127" s="69"/>
      <c r="D127" s="69"/>
      <c r="E127" s="69"/>
      <c r="F127" s="3"/>
      <c r="G127" s="70"/>
      <c r="H127" s="71"/>
      <c r="I127" s="3"/>
      <c r="J127" s="70"/>
      <c r="K127" s="71"/>
      <c r="L127" s="3"/>
      <c r="M127" s="70"/>
      <c r="N127" s="71"/>
      <c r="O127" s="71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67"/>
      <c r="B128" s="68"/>
      <c r="C128" s="69"/>
      <c r="D128" s="69"/>
      <c r="E128" s="69"/>
      <c r="F128" s="3"/>
      <c r="G128" s="70"/>
      <c r="H128" s="71"/>
      <c r="I128" s="3"/>
      <c r="J128" s="70"/>
      <c r="K128" s="71"/>
      <c r="L128" s="3"/>
      <c r="M128" s="70"/>
      <c r="N128" s="71"/>
      <c r="O128" s="71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67"/>
      <c r="B129" s="68"/>
      <c r="C129" s="69"/>
      <c r="D129" s="69"/>
      <c r="E129" s="69"/>
      <c r="F129" s="3"/>
      <c r="G129" s="70"/>
      <c r="H129" s="71"/>
      <c r="I129" s="3"/>
      <c r="J129" s="70"/>
      <c r="K129" s="71"/>
      <c r="L129" s="3"/>
      <c r="M129" s="70"/>
      <c r="N129" s="71"/>
      <c r="O129" s="71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67"/>
      <c r="B130" s="68"/>
      <c r="C130" s="69"/>
      <c r="D130" s="69"/>
      <c r="E130" s="69"/>
      <c r="F130" s="3"/>
      <c r="G130" s="70"/>
      <c r="H130" s="71"/>
      <c r="I130" s="3"/>
      <c r="J130" s="70"/>
      <c r="K130" s="71"/>
      <c r="L130" s="3"/>
      <c r="M130" s="70"/>
      <c r="N130" s="71"/>
      <c r="O130" s="71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67"/>
      <c r="B131" s="68"/>
      <c r="C131" s="69"/>
      <c r="D131" s="69"/>
      <c r="E131" s="69"/>
      <c r="F131" s="3"/>
      <c r="G131" s="70"/>
      <c r="H131" s="71"/>
      <c r="I131" s="3"/>
      <c r="J131" s="70"/>
      <c r="K131" s="71"/>
      <c r="L131" s="3"/>
      <c r="M131" s="70"/>
      <c r="N131" s="71"/>
      <c r="O131" s="71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67"/>
      <c r="B132" s="68"/>
      <c r="C132" s="69"/>
      <c r="D132" s="69"/>
      <c r="E132" s="69"/>
      <c r="F132" s="3"/>
      <c r="G132" s="70"/>
      <c r="H132" s="71"/>
      <c r="I132" s="3"/>
      <c r="J132" s="70"/>
      <c r="K132" s="71"/>
      <c r="L132" s="3"/>
      <c r="M132" s="70"/>
      <c r="N132" s="71"/>
      <c r="O132" s="71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67"/>
      <c r="B133" s="68"/>
      <c r="C133" s="69"/>
      <c r="D133" s="69"/>
      <c r="E133" s="69"/>
      <c r="F133" s="3"/>
      <c r="G133" s="70"/>
      <c r="H133" s="71"/>
      <c r="I133" s="3"/>
      <c r="J133" s="70"/>
      <c r="K133" s="71"/>
      <c r="L133" s="3"/>
      <c r="M133" s="70"/>
      <c r="N133" s="71"/>
      <c r="O133" s="71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67"/>
      <c r="B134" s="68"/>
      <c r="C134" s="69"/>
      <c r="D134" s="69"/>
      <c r="E134" s="69"/>
      <c r="F134" s="3"/>
      <c r="G134" s="70"/>
      <c r="H134" s="71"/>
      <c r="I134" s="3"/>
      <c r="J134" s="70"/>
      <c r="K134" s="71"/>
      <c r="L134" s="3"/>
      <c r="M134" s="70"/>
      <c r="N134" s="71"/>
      <c r="O134" s="71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67"/>
      <c r="B135" s="68"/>
      <c r="C135" s="69"/>
      <c r="D135" s="69"/>
      <c r="E135" s="69"/>
      <c r="F135" s="3"/>
      <c r="G135" s="70"/>
      <c r="H135" s="71"/>
      <c r="I135" s="3"/>
      <c r="J135" s="70"/>
      <c r="K135" s="71"/>
      <c r="L135" s="3"/>
      <c r="M135" s="70"/>
      <c r="N135" s="71"/>
      <c r="O135" s="71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67"/>
      <c r="B136" s="68"/>
      <c r="C136" s="69"/>
      <c r="D136" s="69"/>
      <c r="E136" s="69"/>
      <c r="F136" s="3"/>
      <c r="G136" s="70"/>
      <c r="H136" s="71"/>
      <c r="I136" s="3"/>
      <c r="J136" s="70"/>
      <c r="K136" s="71"/>
      <c r="L136" s="3"/>
      <c r="M136" s="70"/>
      <c r="N136" s="71"/>
      <c r="O136" s="71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67"/>
      <c r="B137" s="68"/>
      <c r="C137" s="69"/>
      <c r="D137" s="69"/>
      <c r="E137" s="69"/>
      <c r="F137" s="3"/>
      <c r="G137" s="70"/>
      <c r="H137" s="71"/>
      <c r="I137" s="3"/>
      <c r="J137" s="70"/>
      <c r="K137" s="71"/>
      <c r="L137" s="3"/>
      <c r="M137" s="70"/>
      <c r="N137" s="71"/>
      <c r="O137" s="71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67"/>
      <c r="B138" s="68"/>
      <c r="C138" s="69"/>
      <c r="D138" s="69"/>
      <c r="E138" s="69"/>
      <c r="F138" s="3"/>
      <c r="G138" s="70"/>
      <c r="H138" s="71"/>
      <c r="I138" s="3"/>
      <c r="J138" s="70"/>
      <c r="K138" s="71"/>
      <c r="L138" s="3"/>
      <c r="M138" s="70"/>
      <c r="N138" s="71"/>
      <c r="O138" s="71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67"/>
      <c r="B139" s="68"/>
      <c r="C139" s="69"/>
      <c r="D139" s="69"/>
      <c r="E139" s="69"/>
      <c r="F139" s="3"/>
      <c r="G139" s="70"/>
      <c r="H139" s="71"/>
      <c r="I139" s="3"/>
      <c r="J139" s="70"/>
      <c r="K139" s="71"/>
      <c r="L139" s="3"/>
      <c r="M139" s="70"/>
      <c r="N139" s="71"/>
      <c r="O139" s="71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67"/>
      <c r="B140" s="68"/>
      <c r="C140" s="69"/>
      <c r="D140" s="69"/>
      <c r="E140" s="69"/>
      <c r="F140" s="3"/>
      <c r="G140" s="70"/>
      <c r="H140" s="71"/>
      <c r="I140" s="3"/>
      <c r="J140" s="70"/>
      <c r="K140" s="71"/>
      <c r="L140" s="3"/>
      <c r="M140" s="70"/>
      <c r="N140" s="71"/>
      <c r="O140" s="71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67"/>
      <c r="B141" s="68"/>
      <c r="C141" s="69"/>
      <c r="D141" s="69"/>
      <c r="E141" s="69"/>
      <c r="F141" s="3"/>
      <c r="G141" s="70"/>
      <c r="H141" s="71"/>
      <c r="I141" s="3"/>
      <c r="J141" s="70"/>
      <c r="K141" s="71"/>
      <c r="L141" s="3"/>
      <c r="M141" s="70"/>
      <c r="N141" s="71"/>
      <c r="O141" s="71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67"/>
      <c r="B142" s="68"/>
      <c r="C142" s="69"/>
      <c r="D142" s="69"/>
      <c r="E142" s="69"/>
      <c r="F142" s="3"/>
      <c r="G142" s="70"/>
      <c r="H142" s="71"/>
      <c r="I142" s="3"/>
      <c r="J142" s="70"/>
      <c r="K142" s="71"/>
      <c r="L142" s="3"/>
      <c r="M142" s="70"/>
      <c r="N142" s="71"/>
      <c r="O142" s="71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67"/>
      <c r="B143" s="68"/>
      <c r="C143" s="69"/>
      <c r="D143" s="69"/>
      <c r="E143" s="69"/>
      <c r="F143" s="3"/>
      <c r="G143" s="70"/>
      <c r="H143" s="71"/>
      <c r="I143" s="3"/>
      <c r="J143" s="70"/>
      <c r="K143" s="71"/>
      <c r="L143" s="3"/>
      <c r="M143" s="70"/>
      <c r="N143" s="71"/>
      <c r="O143" s="71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67"/>
      <c r="B144" s="68"/>
      <c r="C144" s="69"/>
      <c r="D144" s="69"/>
      <c r="E144" s="69"/>
      <c r="F144" s="3"/>
      <c r="G144" s="70"/>
      <c r="H144" s="71"/>
      <c r="I144" s="3"/>
      <c r="J144" s="70"/>
      <c r="K144" s="71"/>
      <c r="L144" s="3"/>
      <c r="M144" s="70"/>
      <c r="N144" s="71"/>
      <c r="O144" s="71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67"/>
      <c r="B145" s="68"/>
      <c r="C145" s="69"/>
      <c r="D145" s="69"/>
      <c r="E145" s="69"/>
      <c r="F145" s="3"/>
      <c r="G145" s="70"/>
      <c r="H145" s="71"/>
      <c r="I145" s="3"/>
      <c r="J145" s="70"/>
      <c r="K145" s="71"/>
      <c r="L145" s="3"/>
      <c r="M145" s="70"/>
      <c r="N145" s="71"/>
      <c r="O145" s="71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67"/>
      <c r="B146" s="68"/>
      <c r="C146" s="69"/>
      <c r="D146" s="69"/>
      <c r="E146" s="69"/>
      <c r="F146" s="3"/>
      <c r="G146" s="70"/>
      <c r="H146" s="71"/>
      <c r="I146" s="3"/>
      <c r="J146" s="70"/>
      <c r="K146" s="71"/>
      <c r="L146" s="3"/>
      <c r="M146" s="70"/>
      <c r="N146" s="71"/>
      <c r="O146" s="71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67"/>
      <c r="B147" s="68"/>
      <c r="C147" s="69"/>
      <c r="D147" s="69"/>
      <c r="E147" s="69"/>
      <c r="F147" s="3"/>
      <c r="G147" s="70"/>
      <c r="H147" s="71"/>
      <c r="I147" s="3"/>
      <c r="J147" s="70"/>
      <c r="K147" s="71"/>
      <c r="L147" s="3"/>
      <c r="M147" s="70"/>
      <c r="N147" s="71"/>
      <c r="O147" s="71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67"/>
      <c r="B148" s="68"/>
      <c r="C148" s="69"/>
      <c r="D148" s="69"/>
      <c r="E148" s="69"/>
      <c r="F148" s="3"/>
      <c r="G148" s="70"/>
      <c r="H148" s="71"/>
      <c r="I148" s="3"/>
      <c r="J148" s="70"/>
      <c r="K148" s="71"/>
      <c r="L148" s="3"/>
      <c r="M148" s="70"/>
      <c r="N148" s="71"/>
      <c r="O148" s="71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67"/>
      <c r="B149" s="68"/>
      <c r="C149" s="69"/>
      <c r="D149" s="69"/>
      <c r="E149" s="69"/>
      <c r="F149" s="3"/>
      <c r="G149" s="70"/>
      <c r="H149" s="71"/>
      <c r="I149" s="3"/>
      <c r="J149" s="70"/>
      <c r="K149" s="71"/>
      <c r="L149" s="3"/>
      <c r="M149" s="70"/>
      <c r="N149" s="71"/>
      <c r="O149" s="71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67"/>
      <c r="B150" s="68"/>
      <c r="C150" s="69"/>
      <c r="D150" s="69"/>
      <c r="E150" s="69"/>
      <c r="F150" s="3"/>
      <c r="G150" s="70"/>
      <c r="H150" s="71"/>
      <c r="I150" s="3"/>
      <c r="J150" s="70"/>
      <c r="K150" s="71"/>
      <c r="L150" s="3"/>
      <c r="M150" s="70"/>
      <c r="N150" s="71"/>
      <c r="O150" s="71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67"/>
      <c r="B151" s="68"/>
      <c r="C151" s="69"/>
      <c r="D151" s="69"/>
      <c r="E151" s="69"/>
      <c r="F151" s="3"/>
      <c r="G151" s="70"/>
      <c r="H151" s="71"/>
      <c r="I151" s="3"/>
      <c r="J151" s="70"/>
      <c r="K151" s="71"/>
      <c r="L151" s="3"/>
      <c r="M151" s="70"/>
      <c r="N151" s="71"/>
      <c r="O151" s="71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67"/>
      <c r="B152" s="68"/>
      <c r="C152" s="69"/>
      <c r="D152" s="69"/>
      <c r="E152" s="69"/>
      <c r="F152" s="3"/>
      <c r="G152" s="70"/>
      <c r="H152" s="71"/>
      <c r="I152" s="3"/>
      <c r="J152" s="70"/>
      <c r="K152" s="71"/>
      <c r="L152" s="3"/>
      <c r="M152" s="70"/>
      <c r="N152" s="71"/>
      <c r="O152" s="71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67"/>
      <c r="B153" s="68"/>
      <c r="C153" s="69"/>
      <c r="D153" s="69"/>
      <c r="E153" s="69"/>
      <c r="F153" s="3"/>
      <c r="G153" s="70"/>
      <c r="H153" s="71"/>
      <c r="I153" s="3"/>
      <c r="J153" s="70"/>
      <c r="K153" s="71"/>
      <c r="L153" s="3"/>
      <c r="M153" s="70"/>
      <c r="N153" s="71"/>
      <c r="O153" s="71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67"/>
      <c r="B154" s="68"/>
      <c r="C154" s="69"/>
      <c r="D154" s="69"/>
      <c r="E154" s="69"/>
      <c r="F154" s="3"/>
      <c r="G154" s="70"/>
      <c r="H154" s="71"/>
      <c r="I154" s="3"/>
      <c r="J154" s="70"/>
      <c r="K154" s="71"/>
      <c r="L154" s="3"/>
      <c r="M154" s="70"/>
      <c r="N154" s="71"/>
      <c r="O154" s="71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67"/>
      <c r="B155" s="68"/>
      <c r="C155" s="69"/>
      <c r="D155" s="69"/>
      <c r="E155" s="69"/>
      <c r="F155" s="3"/>
      <c r="G155" s="70"/>
      <c r="H155" s="71"/>
      <c r="I155" s="3"/>
      <c r="J155" s="70"/>
      <c r="K155" s="71"/>
      <c r="L155" s="3"/>
      <c r="M155" s="70"/>
      <c r="N155" s="71"/>
      <c r="O155" s="71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67"/>
      <c r="B156" s="68"/>
      <c r="C156" s="69"/>
      <c r="D156" s="69"/>
      <c r="E156" s="69"/>
      <c r="F156" s="3"/>
      <c r="G156" s="70"/>
      <c r="H156" s="71"/>
      <c r="I156" s="3"/>
      <c r="J156" s="70"/>
      <c r="K156" s="71"/>
      <c r="L156" s="3"/>
      <c r="M156" s="70"/>
      <c r="N156" s="71"/>
      <c r="O156" s="71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67"/>
      <c r="B157" s="68"/>
      <c r="C157" s="69"/>
      <c r="D157" s="69"/>
      <c r="E157" s="69"/>
      <c r="F157" s="3"/>
      <c r="G157" s="70"/>
      <c r="H157" s="71"/>
      <c r="I157" s="3"/>
      <c r="J157" s="70"/>
      <c r="K157" s="71"/>
      <c r="L157" s="3"/>
      <c r="M157" s="70"/>
      <c r="N157" s="71"/>
      <c r="O157" s="71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67"/>
      <c r="B158" s="68"/>
      <c r="C158" s="69"/>
      <c r="D158" s="69"/>
      <c r="E158" s="69"/>
      <c r="F158" s="3"/>
      <c r="G158" s="70"/>
      <c r="H158" s="71"/>
      <c r="I158" s="3"/>
      <c r="J158" s="70"/>
      <c r="K158" s="71"/>
      <c r="L158" s="3"/>
      <c r="M158" s="70"/>
      <c r="N158" s="71"/>
      <c r="O158" s="71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67"/>
      <c r="B159" s="68"/>
      <c r="C159" s="69"/>
      <c r="D159" s="69"/>
      <c r="E159" s="69"/>
      <c r="F159" s="3"/>
      <c r="G159" s="70"/>
      <c r="H159" s="71"/>
      <c r="I159" s="3"/>
      <c r="J159" s="70"/>
      <c r="K159" s="71"/>
      <c r="L159" s="3"/>
      <c r="M159" s="70"/>
      <c r="N159" s="71"/>
      <c r="O159" s="71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67"/>
      <c r="B160" s="68"/>
      <c r="C160" s="69"/>
      <c r="D160" s="69"/>
      <c r="E160" s="69"/>
      <c r="F160" s="3"/>
      <c r="G160" s="70"/>
      <c r="H160" s="71"/>
      <c r="I160" s="3"/>
      <c r="J160" s="70"/>
      <c r="K160" s="71"/>
      <c r="L160" s="3"/>
      <c r="M160" s="70"/>
      <c r="N160" s="71"/>
      <c r="O160" s="71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67"/>
      <c r="B161" s="68"/>
      <c r="C161" s="69"/>
      <c r="D161" s="69"/>
      <c r="E161" s="69"/>
      <c r="F161" s="3"/>
      <c r="G161" s="70"/>
      <c r="H161" s="71"/>
      <c r="I161" s="3"/>
      <c r="J161" s="70"/>
      <c r="K161" s="71"/>
      <c r="L161" s="3"/>
      <c r="M161" s="70"/>
      <c r="N161" s="71"/>
      <c r="O161" s="71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67"/>
      <c r="B162" s="68"/>
      <c r="C162" s="69"/>
      <c r="D162" s="69"/>
      <c r="E162" s="69"/>
      <c r="F162" s="3"/>
      <c r="G162" s="70"/>
      <c r="H162" s="71"/>
      <c r="I162" s="3"/>
      <c r="J162" s="70"/>
      <c r="K162" s="71"/>
      <c r="L162" s="3"/>
      <c r="M162" s="70"/>
      <c r="N162" s="71"/>
      <c r="O162" s="71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67"/>
      <c r="B163" s="68"/>
      <c r="C163" s="69"/>
      <c r="D163" s="69"/>
      <c r="E163" s="69"/>
      <c r="F163" s="3"/>
      <c r="G163" s="70"/>
      <c r="H163" s="71"/>
      <c r="I163" s="3"/>
      <c r="J163" s="70"/>
      <c r="K163" s="71"/>
      <c r="L163" s="3"/>
      <c r="M163" s="70"/>
      <c r="N163" s="71"/>
      <c r="O163" s="71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67"/>
      <c r="B164" s="68"/>
      <c r="C164" s="69"/>
      <c r="D164" s="69"/>
      <c r="E164" s="69"/>
      <c r="F164" s="3"/>
      <c r="G164" s="70"/>
      <c r="H164" s="71"/>
      <c r="I164" s="3"/>
      <c r="J164" s="70"/>
      <c r="K164" s="71"/>
      <c r="L164" s="3"/>
      <c r="M164" s="70"/>
      <c r="N164" s="71"/>
      <c r="O164" s="71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67"/>
      <c r="B165" s="68"/>
      <c r="C165" s="69"/>
      <c r="D165" s="69"/>
      <c r="E165" s="69"/>
      <c r="F165" s="3"/>
      <c r="G165" s="70"/>
      <c r="H165" s="71"/>
      <c r="I165" s="3"/>
      <c r="J165" s="70"/>
      <c r="K165" s="71"/>
      <c r="L165" s="3"/>
      <c r="M165" s="70"/>
      <c r="N165" s="71"/>
      <c r="O165" s="71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67"/>
      <c r="B166" s="68"/>
      <c r="C166" s="69"/>
      <c r="D166" s="69"/>
      <c r="E166" s="69"/>
      <c r="F166" s="3"/>
      <c r="G166" s="70"/>
      <c r="H166" s="71"/>
      <c r="I166" s="3"/>
      <c r="J166" s="70"/>
      <c r="K166" s="71"/>
      <c r="L166" s="3"/>
      <c r="M166" s="70"/>
      <c r="N166" s="71"/>
      <c r="O166" s="71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67"/>
      <c r="B167" s="68"/>
      <c r="C167" s="69"/>
      <c r="D167" s="69"/>
      <c r="E167" s="69"/>
      <c r="F167" s="3"/>
      <c r="G167" s="70"/>
      <c r="H167" s="71"/>
      <c r="I167" s="3"/>
      <c r="J167" s="70"/>
      <c r="K167" s="71"/>
      <c r="L167" s="3"/>
      <c r="M167" s="70"/>
      <c r="N167" s="71"/>
      <c r="O167" s="71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67"/>
      <c r="B168" s="68"/>
      <c r="C168" s="69"/>
      <c r="D168" s="69"/>
      <c r="E168" s="69"/>
      <c r="F168" s="3"/>
      <c r="G168" s="70"/>
      <c r="H168" s="71"/>
      <c r="I168" s="3"/>
      <c r="J168" s="70"/>
      <c r="K168" s="71"/>
      <c r="L168" s="3"/>
      <c r="M168" s="70"/>
      <c r="N168" s="71"/>
      <c r="O168" s="71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67"/>
      <c r="B169" s="68"/>
      <c r="C169" s="69"/>
      <c r="D169" s="69"/>
      <c r="E169" s="69"/>
      <c r="F169" s="3"/>
      <c r="G169" s="70"/>
      <c r="H169" s="71"/>
      <c r="I169" s="3"/>
      <c r="J169" s="70"/>
      <c r="K169" s="71"/>
      <c r="L169" s="3"/>
      <c r="M169" s="70"/>
      <c r="N169" s="71"/>
      <c r="O169" s="71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67"/>
      <c r="B170" s="68"/>
      <c r="C170" s="69"/>
      <c r="D170" s="69"/>
      <c r="E170" s="69"/>
      <c r="F170" s="3"/>
      <c r="G170" s="70"/>
      <c r="H170" s="71"/>
      <c r="I170" s="3"/>
      <c r="J170" s="70"/>
      <c r="K170" s="71"/>
      <c r="L170" s="3"/>
      <c r="M170" s="70"/>
      <c r="N170" s="71"/>
      <c r="O170" s="71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67"/>
      <c r="B171" s="68"/>
      <c r="C171" s="69"/>
      <c r="D171" s="69"/>
      <c r="E171" s="69"/>
      <c r="F171" s="3"/>
      <c r="G171" s="70"/>
      <c r="H171" s="71"/>
      <c r="I171" s="3"/>
      <c r="J171" s="70"/>
      <c r="K171" s="71"/>
      <c r="L171" s="3"/>
      <c r="M171" s="70"/>
      <c r="N171" s="71"/>
      <c r="O171" s="71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67"/>
      <c r="B172" s="68"/>
      <c r="C172" s="69"/>
      <c r="D172" s="69"/>
      <c r="E172" s="69"/>
      <c r="F172" s="3"/>
      <c r="G172" s="70"/>
      <c r="H172" s="71"/>
      <c r="I172" s="3"/>
      <c r="J172" s="70"/>
      <c r="K172" s="71"/>
      <c r="L172" s="3"/>
      <c r="M172" s="70"/>
      <c r="N172" s="71"/>
      <c r="O172" s="71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67"/>
      <c r="B173" s="68"/>
      <c r="C173" s="69"/>
      <c r="D173" s="69"/>
      <c r="E173" s="69"/>
      <c r="F173" s="3"/>
      <c r="G173" s="70"/>
      <c r="H173" s="71"/>
      <c r="I173" s="3"/>
      <c r="J173" s="70"/>
      <c r="K173" s="71"/>
      <c r="L173" s="3"/>
      <c r="M173" s="70"/>
      <c r="N173" s="71"/>
      <c r="O173" s="71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67"/>
      <c r="B174" s="68"/>
      <c r="C174" s="69"/>
      <c r="D174" s="69"/>
      <c r="E174" s="69"/>
      <c r="F174" s="3"/>
      <c r="G174" s="70"/>
      <c r="H174" s="71"/>
      <c r="I174" s="3"/>
      <c r="J174" s="70"/>
      <c r="K174" s="71"/>
      <c r="L174" s="3"/>
      <c r="M174" s="70"/>
      <c r="N174" s="71"/>
      <c r="O174" s="71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67"/>
      <c r="B175" s="68"/>
      <c r="C175" s="69"/>
      <c r="D175" s="69"/>
      <c r="E175" s="69"/>
      <c r="F175" s="3"/>
      <c r="G175" s="70"/>
      <c r="H175" s="71"/>
      <c r="I175" s="3"/>
      <c r="J175" s="70"/>
      <c r="K175" s="71"/>
      <c r="L175" s="3"/>
      <c r="M175" s="70"/>
      <c r="N175" s="71"/>
      <c r="O175" s="71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67"/>
      <c r="B176" s="68"/>
      <c r="C176" s="69"/>
      <c r="D176" s="69"/>
      <c r="E176" s="69"/>
      <c r="F176" s="3"/>
      <c r="G176" s="70"/>
      <c r="H176" s="71"/>
      <c r="I176" s="3"/>
      <c r="J176" s="70"/>
      <c r="K176" s="71"/>
      <c r="L176" s="3"/>
      <c r="M176" s="70"/>
      <c r="N176" s="71"/>
      <c r="O176" s="71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67"/>
      <c r="B177" s="68"/>
      <c r="C177" s="69"/>
      <c r="D177" s="69"/>
      <c r="E177" s="69"/>
      <c r="F177" s="3"/>
      <c r="G177" s="70"/>
      <c r="H177" s="71"/>
      <c r="I177" s="3"/>
      <c r="J177" s="70"/>
      <c r="K177" s="71"/>
      <c r="L177" s="3"/>
      <c r="M177" s="70"/>
      <c r="N177" s="71"/>
      <c r="O177" s="71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67"/>
      <c r="B178" s="68"/>
      <c r="C178" s="69"/>
      <c r="D178" s="69"/>
      <c r="E178" s="69"/>
      <c r="F178" s="3"/>
      <c r="G178" s="70"/>
      <c r="H178" s="71"/>
      <c r="I178" s="3"/>
      <c r="J178" s="70"/>
      <c r="K178" s="71"/>
      <c r="L178" s="3"/>
      <c r="M178" s="70"/>
      <c r="N178" s="71"/>
      <c r="O178" s="71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67"/>
      <c r="B179" s="68"/>
      <c r="C179" s="69"/>
      <c r="D179" s="69"/>
      <c r="E179" s="69"/>
      <c r="F179" s="3"/>
      <c r="G179" s="70"/>
      <c r="H179" s="71"/>
      <c r="I179" s="3"/>
      <c r="J179" s="70"/>
      <c r="K179" s="71"/>
      <c r="L179" s="3"/>
      <c r="M179" s="70"/>
      <c r="N179" s="71"/>
      <c r="O179" s="71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67"/>
      <c r="B180" s="68"/>
      <c r="C180" s="69"/>
      <c r="D180" s="69"/>
      <c r="E180" s="69"/>
      <c r="F180" s="3"/>
      <c r="G180" s="70"/>
      <c r="H180" s="71"/>
      <c r="I180" s="3"/>
      <c r="J180" s="70"/>
      <c r="K180" s="71"/>
      <c r="L180" s="3"/>
      <c r="M180" s="70"/>
      <c r="N180" s="71"/>
      <c r="O180" s="71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67"/>
      <c r="B181" s="68"/>
      <c r="C181" s="69"/>
      <c r="D181" s="69"/>
      <c r="E181" s="69"/>
      <c r="F181" s="3"/>
      <c r="G181" s="70"/>
      <c r="H181" s="71"/>
      <c r="I181" s="3"/>
      <c r="J181" s="70"/>
      <c r="K181" s="71"/>
      <c r="L181" s="3"/>
      <c r="M181" s="70"/>
      <c r="N181" s="71"/>
      <c r="O181" s="71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67"/>
      <c r="B182" s="68"/>
      <c r="C182" s="69"/>
      <c r="D182" s="69"/>
      <c r="E182" s="69"/>
      <c r="F182" s="3"/>
      <c r="G182" s="70"/>
      <c r="H182" s="71"/>
      <c r="I182" s="3"/>
      <c r="J182" s="70"/>
      <c r="K182" s="71"/>
      <c r="L182" s="3"/>
      <c r="M182" s="70"/>
      <c r="N182" s="71"/>
      <c r="O182" s="71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67"/>
      <c r="B183" s="68"/>
      <c r="C183" s="69"/>
      <c r="D183" s="69"/>
      <c r="E183" s="69"/>
      <c r="F183" s="3"/>
      <c r="G183" s="70"/>
      <c r="H183" s="71"/>
      <c r="I183" s="3"/>
      <c r="J183" s="70"/>
      <c r="K183" s="71"/>
      <c r="L183" s="3"/>
      <c r="M183" s="70"/>
      <c r="N183" s="71"/>
      <c r="O183" s="71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67"/>
      <c r="B184" s="68"/>
      <c r="C184" s="69"/>
      <c r="D184" s="69"/>
      <c r="E184" s="69"/>
      <c r="F184" s="3"/>
      <c r="G184" s="70"/>
      <c r="H184" s="71"/>
      <c r="I184" s="3"/>
      <c r="J184" s="70"/>
      <c r="K184" s="71"/>
      <c r="L184" s="3"/>
      <c r="M184" s="70"/>
      <c r="N184" s="71"/>
      <c r="O184" s="71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67"/>
      <c r="B185" s="68"/>
      <c r="C185" s="69"/>
      <c r="D185" s="69"/>
      <c r="E185" s="69"/>
      <c r="F185" s="3"/>
      <c r="G185" s="70"/>
      <c r="H185" s="71"/>
      <c r="I185" s="3"/>
      <c r="J185" s="70"/>
      <c r="K185" s="71"/>
      <c r="L185" s="3"/>
      <c r="M185" s="70"/>
      <c r="N185" s="71"/>
      <c r="O185" s="71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67"/>
      <c r="B186" s="68"/>
      <c r="C186" s="69"/>
      <c r="D186" s="69"/>
      <c r="E186" s="69"/>
      <c r="F186" s="3"/>
      <c r="G186" s="70"/>
      <c r="H186" s="71"/>
      <c r="I186" s="3"/>
      <c r="J186" s="70"/>
      <c r="K186" s="71"/>
      <c r="L186" s="3"/>
      <c r="M186" s="70"/>
      <c r="N186" s="71"/>
      <c r="O186" s="71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67"/>
      <c r="B187" s="68"/>
      <c r="C187" s="69"/>
      <c r="D187" s="69"/>
      <c r="E187" s="69"/>
      <c r="F187" s="3"/>
      <c r="G187" s="70"/>
      <c r="H187" s="71"/>
      <c r="I187" s="3"/>
      <c r="J187" s="70"/>
      <c r="K187" s="71"/>
      <c r="L187" s="3"/>
      <c r="M187" s="70"/>
      <c r="N187" s="71"/>
      <c r="O187" s="71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67"/>
      <c r="B188" s="68"/>
      <c r="C188" s="69"/>
      <c r="D188" s="69"/>
      <c r="E188" s="69"/>
      <c r="F188" s="3"/>
      <c r="G188" s="70"/>
      <c r="H188" s="71"/>
      <c r="I188" s="3"/>
      <c r="J188" s="70"/>
      <c r="K188" s="71"/>
      <c r="L188" s="3"/>
      <c r="M188" s="70"/>
      <c r="N188" s="71"/>
      <c r="O188" s="71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67"/>
      <c r="B189" s="68"/>
      <c r="C189" s="69"/>
      <c r="D189" s="69"/>
      <c r="E189" s="69"/>
      <c r="F189" s="3"/>
      <c r="G189" s="70"/>
      <c r="H189" s="71"/>
      <c r="I189" s="3"/>
      <c r="J189" s="70"/>
      <c r="K189" s="71"/>
      <c r="L189" s="3"/>
      <c r="M189" s="70"/>
      <c r="N189" s="71"/>
      <c r="O189" s="71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67"/>
      <c r="B190" s="68"/>
      <c r="C190" s="69"/>
      <c r="D190" s="69"/>
      <c r="E190" s="69"/>
      <c r="F190" s="3"/>
      <c r="G190" s="70"/>
      <c r="H190" s="71"/>
      <c r="I190" s="3"/>
      <c r="J190" s="70"/>
      <c r="K190" s="71"/>
      <c r="L190" s="3"/>
      <c r="M190" s="70"/>
      <c r="N190" s="71"/>
      <c r="O190" s="71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67"/>
      <c r="B191" s="68"/>
      <c r="C191" s="69"/>
      <c r="D191" s="69"/>
      <c r="E191" s="69"/>
      <c r="F191" s="3"/>
      <c r="G191" s="70"/>
      <c r="H191" s="71"/>
      <c r="I191" s="3"/>
      <c r="J191" s="70"/>
      <c r="K191" s="71"/>
      <c r="L191" s="3"/>
      <c r="M191" s="70"/>
      <c r="N191" s="71"/>
      <c r="O191" s="71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67"/>
      <c r="B192" s="68"/>
      <c r="C192" s="69"/>
      <c r="D192" s="69"/>
      <c r="E192" s="69"/>
      <c r="F192" s="3"/>
      <c r="G192" s="70"/>
      <c r="H192" s="71"/>
      <c r="I192" s="3"/>
      <c r="J192" s="70"/>
      <c r="K192" s="71"/>
      <c r="L192" s="3"/>
      <c r="M192" s="70"/>
      <c r="N192" s="71"/>
      <c r="O192" s="71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67"/>
      <c r="B193" s="68"/>
      <c r="C193" s="69"/>
      <c r="D193" s="69"/>
      <c r="E193" s="69"/>
      <c r="F193" s="3"/>
      <c r="G193" s="70"/>
      <c r="H193" s="71"/>
      <c r="I193" s="3"/>
      <c r="J193" s="70"/>
      <c r="K193" s="71"/>
      <c r="L193" s="3"/>
      <c r="M193" s="70"/>
      <c r="N193" s="71"/>
      <c r="O193" s="71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67"/>
      <c r="B194" s="68"/>
      <c r="C194" s="69"/>
      <c r="D194" s="69"/>
      <c r="E194" s="69"/>
      <c r="F194" s="3"/>
      <c r="G194" s="70"/>
      <c r="H194" s="71"/>
      <c r="I194" s="3"/>
      <c r="J194" s="70"/>
      <c r="K194" s="71"/>
      <c r="L194" s="3"/>
      <c r="M194" s="70"/>
      <c r="N194" s="71"/>
      <c r="O194" s="71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67"/>
      <c r="B195" s="68"/>
      <c r="C195" s="69"/>
      <c r="D195" s="69"/>
      <c r="E195" s="69"/>
      <c r="F195" s="3"/>
      <c r="G195" s="70"/>
      <c r="H195" s="71"/>
      <c r="I195" s="3"/>
      <c r="J195" s="70"/>
      <c r="K195" s="71"/>
      <c r="L195" s="3"/>
      <c r="M195" s="70"/>
      <c r="N195" s="71"/>
      <c r="O195" s="71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67"/>
      <c r="B196" s="68"/>
      <c r="C196" s="69"/>
      <c r="D196" s="69"/>
      <c r="E196" s="69"/>
      <c r="F196" s="3"/>
      <c r="G196" s="70"/>
      <c r="H196" s="71"/>
      <c r="I196" s="3"/>
      <c r="J196" s="70"/>
      <c r="K196" s="71"/>
      <c r="L196" s="3"/>
      <c r="M196" s="70"/>
      <c r="N196" s="71"/>
      <c r="O196" s="71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67"/>
      <c r="B197" s="68"/>
      <c r="C197" s="69"/>
      <c r="D197" s="69"/>
      <c r="E197" s="69"/>
      <c r="F197" s="3"/>
      <c r="G197" s="70"/>
      <c r="H197" s="71"/>
      <c r="I197" s="3"/>
      <c r="J197" s="70"/>
      <c r="K197" s="71"/>
      <c r="L197" s="3"/>
      <c r="M197" s="70"/>
      <c r="N197" s="71"/>
      <c r="O197" s="71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67"/>
      <c r="B198" s="68"/>
      <c r="C198" s="69"/>
      <c r="D198" s="69"/>
      <c r="E198" s="69"/>
      <c r="F198" s="3"/>
      <c r="G198" s="70"/>
      <c r="H198" s="71"/>
      <c r="I198" s="3"/>
      <c r="J198" s="70"/>
      <c r="K198" s="71"/>
      <c r="L198" s="3"/>
      <c r="M198" s="70"/>
      <c r="N198" s="71"/>
      <c r="O198" s="71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67"/>
      <c r="B199" s="68"/>
      <c r="C199" s="69"/>
      <c r="D199" s="69"/>
      <c r="E199" s="69"/>
      <c r="F199" s="3"/>
      <c r="G199" s="70"/>
      <c r="H199" s="71"/>
      <c r="I199" s="3"/>
      <c r="J199" s="70"/>
      <c r="K199" s="71"/>
      <c r="L199" s="3"/>
      <c r="M199" s="70"/>
      <c r="N199" s="71"/>
      <c r="O199" s="71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67"/>
      <c r="B200" s="68"/>
      <c r="C200" s="69"/>
      <c r="D200" s="69"/>
      <c r="E200" s="69"/>
      <c r="F200" s="3"/>
      <c r="G200" s="70"/>
      <c r="H200" s="71"/>
      <c r="I200" s="3"/>
      <c r="J200" s="70"/>
      <c r="K200" s="71"/>
      <c r="L200" s="3"/>
      <c r="M200" s="70"/>
      <c r="N200" s="71"/>
      <c r="O200" s="71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67"/>
      <c r="B201" s="68"/>
      <c r="C201" s="69"/>
      <c r="D201" s="69"/>
      <c r="E201" s="69"/>
      <c r="F201" s="3"/>
      <c r="G201" s="70"/>
      <c r="H201" s="71"/>
      <c r="I201" s="3"/>
      <c r="J201" s="70"/>
      <c r="K201" s="71"/>
      <c r="L201" s="3"/>
      <c r="M201" s="70"/>
      <c r="N201" s="71"/>
      <c r="O201" s="71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67"/>
      <c r="B202" s="68"/>
      <c r="C202" s="69"/>
      <c r="D202" s="69"/>
      <c r="E202" s="69"/>
      <c r="F202" s="3"/>
      <c r="G202" s="70"/>
      <c r="H202" s="71"/>
      <c r="I202" s="3"/>
      <c r="J202" s="70"/>
      <c r="K202" s="71"/>
      <c r="L202" s="3"/>
      <c r="M202" s="70"/>
      <c r="N202" s="71"/>
      <c r="O202" s="71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67"/>
      <c r="B203" s="68"/>
      <c r="C203" s="69"/>
      <c r="D203" s="69"/>
      <c r="E203" s="69"/>
      <c r="F203" s="3"/>
      <c r="G203" s="70"/>
      <c r="H203" s="71"/>
      <c r="I203" s="3"/>
      <c r="J203" s="70"/>
      <c r="K203" s="71"/>
      <c r="L203" s="3"/>
      <c r="M203" s="70"/>
      <c r="N203" s="71"/>
      <c r="O203" s="71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67"/>
      <c r="B204" s="68"/>
      <c r="C204" s="69"/>
      <c r="D204" s="69"/>
      <c r="E204" s="69"/>
      <c r="F204" s="3"/>
      <c r="G204" s="70"/>
      <c r="H204" s="71"/>
      <c r="I204" s="3"/>
      <c r="J204" s="70"/>
      <c r="K204" s="71"/>
      <c r="L204" s="3"/>
      <c r="M204" s="70"/>
      <c r="N204" s="71"/>
      <c r="O204" s="71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67"/>
      <c r="B205" s="68"/>
      <c r="C205" s="69"/>
      <c r="D205" s="69"/>
      <c r="E205" s="69"/>
      <c r="F205" s="3"/>
      <c r="G205" s="70"/>
      <c r="H205" s="71"/>
      <c r="I205" s="3"/>
      <c r="J205" s="70"/>
      <c r="K205" s="71"/>
      <c r="L205" s="3"/>
      <c r="M205" s="70"/>
      <c r="N205" s="71"/>
      <c r="O205" s="71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67"/>
      <c r="B206" s="68"/>
      <c r="C206" s="69"/>
      <c r="D206" s="69"/>
      <c r="E206" s="69"/>
      <c r="F206" s="3"/>
      <c r="G206" s="70"/>
      <c r="H206" s="71"/>
      <c r="I206" s="3"/>
      <c r="J206" s="70"/>
      <c r="K206" s="71"/>
      <c r="L206" s="3"/>
      <c r="M206" s="70"/>
      <c r="N206" s="71"/>
      <c r="O206" s="71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67"/>
      <c r="B207" s="68"/>
      <c r="C207" s="69"/>
      <c r="D207" s="69"/>
      <c r="E207" s="69"/>
      <c r="F207" s="3"/>
      <c r="G207" s="70"/>
      <c r="H207" s="71"/>
      <c r="I207" s="3"/>
      <c r="J207" s="70"/>
      <c r="K207" s="71"/>
      <c r="L207" s="3"/>
      <c r="M207" s="70"/>
      <c r="N207" s="71"/>
      <c r="O207" s="71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67"/>
      <c r="B208" s="68"/>
      <c r="C208" s="69"/>
      <c r="D208" s="69"/>
      <c r="E208" s="69"/>
      <c r="F208" s="3"/>
      <c r="G208" s="70"/>
      <c r="H208" s="71"/>
      <c r="I208" s="3"/>
      <c r="J208" s="70"/>
      <c r="K208" s="71"/>
      <c r="L208" s="3"/>
      <c r="M208" s="70"/>
      <c r="N208" s="71"/>
      <c r="O208" s="71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67"/>
      <c r="B209" s="68"/>
      <c r="C209" s="69"/>
      <c r="D209" s="69"/>
      <c r="E209" s="69"/>
      <c r="F209" s="3"/>
      <c r="G209" s="70"/>
      <c r="H209" s="71"/>
      <c r="I209" s="3"/>
      <c r="J209" s="70"/>
      <c r="K209" s="71"/>
      <c r="L209" s="3"/>
      <c r="M209" s="70"/>
      <c r="N209" s="71"/>
      <c r="O209" s="71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67"/>
      <c r="B210" s="68"/>
      <c r="C210" s="69"/>
      <c r="D210" s="69"/>
      <c r="E210" s="69"/>
      <c r="F210" s="3"/>
      <c r="G210" s="70"/>
      <c r="H210" s="71"/>
      <c r="I210" s="3"/>
      <c r="J210" s="70"/>
      <c r="K210" s="71"/>
      <c r="L210" s="3"/>
      <c r="M210" s="70"/>
      <c r="N210" s="71"/>
      <c r="O210" s="71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67"/>
      <c r="B211" s="68"/>
      <c r="C211" s="69"/>
      <c r="D211" s="69"/>
      <c r="E211" s="69"/>
      <c r="F211" s="3"/>
      <c r="G211" s="70"/>
      <c r="H211" s="71"/>
      <c r="I211" s="3"/>
      <c r="J211" s="70"/>
      <c r="K211" s="71"/>
      <c r="L211" s="3"/>
      <c r="M211" s="70"/>
      <c r="N211" s="71"/>
      <c r="O211" s="71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67"/>
      <c r="B212" s="68"/>
      <c r="C212" s="69"/>
      <c r="D212" s="69"/>
      <c r="E212" s="69"/>
      <c r="F212" s="3"/>
      <c r="G212" s="70"/>
      <c r="H212" s="71"/>
      <c r="I212" s="3"/>
      <c r="J212" s="70"/>
      <c r="K212" s="71"/>
      <c r="L212" s="3"/>
      <c r="M212" s="70"/>
      <c r="N212" s="71"/>
      <c r="O212" s="71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67"/>
      <c r="B213" s="68"/>
      <c r="C213" s="69"/>
      <c r="D213" s="69"/>
      <c r="E213" s="69"/>
      <c r="F213" s="3"/>
      <c r="G213" s="70"/>
      <c r="H213" s="71"/>
      <c r="I213" s="3"/>
      <c r="J213" s="70"/>
      <c r="K213" s="71"/>
      <c r="L213" s="3"/>
      <c r="M213" s="70"/>
      <c r="N213" s="71"/>
      <c r="O213" s="71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67"/>
      <c r="B214" s="68"/>
      <c r="C214" s="69"/>
      <c r="D214" s="69"/>
      <c r="E214" s="69"/>
      <c r="F214" s="3"/>
      <c r="G214" s="70"/>
      <c r="H214" s="71"/>
      <c r="I214" s="3"/>
      <c r="J214" s="70"/>
      <c r="K214" s="71"/>
      <c r="L214" s="3"/>
      <c r="M214" s="70"/>
      <c r="N214" s="71"/>
      <c r="O214" s="71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67"/>
      <c r="B215" s="68"/>
      <c r="C215" s="69"/>
      <c r="D215" s="69"/>
      <c r="E215" s="69"/>
      <c r="F215" s="3"/>
      <c r="G215" s="70"/>
      <c r="H215" s="71"/>
      <c r="I215" s="3"/>
      <c r="J215" s="70"/>
      <c r="K215" s="71"/>
      <c r="L215" s="3"/>
      <c r="M215" s="70"/>
      <c r="N215" s="71"/>
      <c r="O215" s="71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67"/>
      <c r="B216" s="68"/>
      <c r="C216" s="69"/>
      <c r="D216" s="69"/>
      <c r="E216" s="69"/>
      <c r="F216" s="3"/>
      <c r="G216" s="70"/>
      <c r="H216" s="71"/>
      <c r="I216" s="3"/>
      <c r="J216" s="70"/>
      <c r="K216" s="71"/>
      <c r="L216" s="3"/>
      <c r="M216" s="70"/>
      <c r="N216" s="71"/>
      <c r="O216" s="71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67"/>
      <c r="B217" s="68"/>
      <c r="C217" s="69"/>
      <c r="D217" s="69"/>
      <c r="E217" s="69"/>
      <c r="F217" s="3"/>
      <c r="G217" s="70"/>
      <c r="H217" s="71"/>
      <c r="I217" s="3"/>
      <c r="J217" s="70"/>
      <c r="K217" s="71"/>
      <c r="L217" s="3"/>
      <c r="M217" s="70"/>
      <c r="N217" s="71"/>
      <c r="O217" s="71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67"/>
      <c r="B218" s="68"/>
      <c r="C218" s="69"/>
      <c r="D218" s="69"/>
      <c r="E218" s="69"/>
      <c r="F218" s="3"/>
      <c r="G218" s="70"/>
      <c r="H218" s="71"/>
      <c r="I218" s="3"/>
      <c r="J218" s="70"/>
      <c r="K218" s="71"/>
      <c r="L218" s="3"/>
      <c r="M218" s="70"/>
      <c r="N218" s="71"/>
      <c r="O218" s="71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67"/>
      <c r="B219" s="68"/>
      <c r="C219" s="69"/>
      <c r="D219" s="69"/>
      <c r="E219" s="69"/>
      <c r="F219" s="3"/>
      <c r="G219" s="70"/>
      <c r="H219" s="71"/>
      <c r="I219" s="3"/>
      <c r="J219" s="70"/>
      <c r="K219" s="71"/>
      <c r="L219" s="3"/>
      <c r="M219" s="70"/>
      <c r="N219" s="71"/>
      <c r="O219" s="71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67"/>
      <c r="B220" s="68"/>
      <c r="C220" s="69"/>
      <c r="D220" s="69"/>
      <c r="E220" s="69"/>
      <c r="F220" s="3"/>
      <c r="G220" s="70"/>
      <c r="H220" s="71"/>
      <c r="I220" s="3"/>
      <c r="J220" s="70"/>
      <c r="K220" s="71"/>
      <c r="L220" s="3"/>
      <c r="M220" s="70"/>
      <c r="N220" s="71"/>
      <c r="O220" s="71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67"/>
      <c r="B221" s="68"/>
      <c r="C221" s="69"/>
      <c r="D221" s="69"/>
      <c r="E221" s="69"/>
      <c r="F221" s="3"/>
      <c r="G221" s="70"/>
      <c r="H221" s="71"/>
      <c r="I221" s="3"/>
      <c r="J221" s="70"/>
      <c r="K221" s="71"/>
      <c r="L221" s="3"/>
      <c r="M221" s="70"/>
      <c r="N221" s="71"/>
      <c r="O221" s="71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67"/>
      <c r="B222" s="68"/>
      <c r="C222" s="69"/>
      <c r="D222" s="69"/>
      <c r="E222" s="69"/>
      <c r="F222" s="3"/>
      <c r="G222" s="70"/>
      <c r="H222" s="71"/>
      <c r="I222" s="3"/>
      <c r="J222" s="70"/>
      <c r="K222" s="71"/>
      <c r="L222" s="3"/>
      <c r="M222" s="70"/>
      <c r="N222" s="71"/>
      <c r="O222" s="71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67"/>
      <c r="B223" s="68"/>
      <c r="C223" s="69"/>
      <c r="D223" s="69"/>
      <c r="E223" s="69"/>
      <c r="F223" s="3"/>
      <c r="G223" s="70"/>
      <c r="H223" s="71"/>
      <c r="I223" s="3"/>
      <c r="J223" s="70"/>
      <c r="K223" s="71"/>
      <c r="L223" s="3"/>
      <c r="M223" s="70"/>
      <c r="N223" s="71"/>
      <c r="O223" s="71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67"/>
      <c r="B224" s="68"/>
      <c r="C224" s="69"/>
      <c r="D224" s="69"/>
      <c r="E224" s="69"/>
      <c r="F224" s="3"/>
      <c r="G224" s="70"/>
      <c r="H224" s="71"/>
      <c r="I224" s="3"/>
      <c r="J224" s="70"/>
      <c r="K224" s="71"/>
      <c r="L224" s="3"/>
      <c r="M224" s="70"/>
      <c r="N224" s="71"/>
      <c r="O224" s="71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67"/>
      <c r="B225" s="68"/>
      <c r="C225" s="69"/>
      <c r="D225" s="69"/>
      <c r="E225" s="69"/>
      <c r="F225" s="3"/>
      <c r="G225" s="70"/>
      <c r="H225" s="71"/>
      <c r="I225" s="3"/>
      <c r="J225" s="70"/>
      <c r="K225" s="71"/>
      <c r="L225" s="3"/>
      <c r="M225" s="70"/>
      <c r="N225" s="71"/>
      <c r="O225" s="71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67"/>
      <c r="B226" s="68"/>
      <c r="C226" s="69"/>
      <c r="D226" s="69"/>
      <c r="E226" s="69"/>
      <c r="F226" s="3"/>
      <c r="G226" s="70"/>
      <c r="H226" s="71"/>
      <c r="I226" s="3"/>
      <c r="J226" s="70"/>
      <c r="K226" s="71"/>
      <c r="L226" s="3"/>
      <c r="M226" s="70"/>
      <c r="N226" s="71"/>
      <c r="O226" s="71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67"/>
      <c r="B227" s="68"/>
      <c r="C227" s="69"/>
      <c r="D227" s="69"/>
      <c r="E227" s="69"/>
      <c r="F227" s="3"/>
      <c r="G227" s="70"/>
      <c r="H227" s="71"/>
      <c r="I227" s="3"/>
      <c r="J227" s="70"/>
      <c r="K227" s="71"/>
      <c r="L227" s="3"/>
      <c r="M227" s="70"/>
      <c r="N227" s="71"/>
      <c r="O227" s="71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67"/>
      <c r="B228" s="68"/>
      <c r="C228" s="69"/>
      <c r="D228" s="69"/>
      <c r="E228" s="69"/>
      <c r="F228" s="3"/>
      <c r="G228" s="70"/>
      <c r="H228" s="71"/>
      <c r="I228" s="3"/>
      <c r="J228" s="70"/>
      <c r="K228" s="71"/>
      <c r="L228" s="3"/>
      <c r="M228" s="70"/>
      <c r="N228" s="71"/>
      <c r="O228" s="71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67"/>
      <c r="B229" s="68"/>
      <c r="C229" s="69"/>
      <c r="D229" s="69"/>
      <c r="E229" s="69"/>
      <c r="F229" s="3"/>
      <c r="G229" s="70"/>
      <c r="H229" s="71"/>
      <c r="I229" s="3"/>
      <c r="J229" s="70"/>
      <c r="K229" s="71"/>
      <c r="L229" s="3"/>
      <c r="M229" s="70"/>
      <c r="N229" s="71"/>
      <c r="O229" s="71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67"/>
      <c r="B230" s="68"/>
      <c r="C230" s="69"/>
      <c r="D230" s="69"/>
      <c r="E230" s="69"/>
      <c r="F230" s="3"/>
      <c r="G230" s="70"/>
      <c r="H230" s="71"/>
      <c r="I230" s="3"/>
      <c r="J230" s="70"/>
      <c r="K230" s="71"/>
      <c r="L230" s="3"/>
      <c r="M230" s="70"/>
      <c r="N230" s="71"/>
      <c r="O230" s="71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67"/>
      <c r="B231" s="68"/>
      <c r="C231" s="69"/>
      <c r="D231" s="69"/>
      <c r="E231" s="69"/>
      <c r="F231" s="3"/>
      <c r="G231" s="70"/>
      <c r="H231" s="71"/>
      <c r="I231" s="3"/>
      <c r="J231" s="70"/>
      <c r="K231" s="71"/>
      <c r="L231" s="3"/>
      <c r="M231" s="70"/>
      <c r="N231" s="71"/>
      <c r="O231" s="71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67"/>
      <c r="B232" s="68"/>
      <c r="C232" s="69"/>
      <c r="D232" s="69"/>
      <c r="E232" s="69"/>
      <c r="F232" s="3"/>
      <c r="G232" s="70"/>
      <c r="H232" s="71"/>
      <c r="I232" s="3"/>
      <c r="J232" s="70"/>
      <c r="K232" s="71"/>
      <c r="L232" s="3"/>
      <c r="M232" s="70"/>
      <c r="N232" s="71"/>
      <c r="O232" s="71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67"/>
      <c r="B233" s="68"/>
      <c r="C233" s="69"/>
      <c r="D233" s="69"/>
      <c r="E233" s="69"/>
      <c r="F233" s="3"/>
      <c r="G233" s="70"/>
      <c r="H233" s="71"/>
      <c r="I233" s="3"/>
      <c r="J233" s="70"/>
      <c r="K233" s="71"/>
      <c r="L233" s="3"/>
      <c r="M233" s="70"/>
      <c r="N233" s="71"/>
      <c r="O233" s="71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67"/>
      <c r="B234" s="68"/>
      <c r="C234" s="69"/>
      <c r="D234" s="69"/>
      <c r="E234" s="69"/>
      <c r="F234" s="3"/>
      <c r="G234" s="70"/>
      <c r="H234" s="71"/>
      <c r="I234" s="3"/>
      <c r="J234" s="70"/>
      <c r="K234" s="71"/>
      <c r="L234" s="3"/>
      <c r="M234" s="70"/>
      <c r="N234" s="71"/>
      <c r="O234" s="71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67"/>
      <c r="B235" s="68"/>
      <c r="C235" s="69"/>
      <c r="D235" s="69"/>
      <c r="E235" s="69"/>
      <c r="F235" s="3"/>
      <c r="G235" s="70"/>
      <c r="H235" s="71"/>
      <c r="I235" s="3"/>
      <c r="J235" s="70"/>
      <c r="K235" s="71"/>
      <c r="L235" s="3"/>
      <c r="M235" s="70"/>
      <c r="N235" s="71"/>
      <c r="O235" s="71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67"/>
      <c r="B236" s="68"/>
      <c r="C236" s="69"/>
      <c r="D236" s="69"/>
      <c r="E236" s="69"/>
      <c r="F236" s="3"/>
      <c r="G236" s="70"/>
      <c r="H236" s="71"/>
      <c r="I236" s="3"/>
      <c r="J236" s="70"/>
      <c r="K236" s="71"/>
      <c r="L236" s="3"/>
      <c r="M236" s="70"/>
      <c r="N236" s="71"/>
      <c r="O236" s="71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67"/>
      <c r="B237" s="68"/>
      <c r="C237" s="69"/>
      <c r="D237" s="69"/>
      <c r="E237" s="69"/>
      <c r="F237" s="3"/>
      <c r="G237" s="70"/>
      <c r="H237" s="71"/>
      <c r="I237" s="3"/>
      <c r="J237" s="70"/>
      <c r="K237" s="71"/>
      <c r="L237" s="3"/>
      <c r="M237" s="70"/>
      <c r="N237" s="71"/>
      <c r="O237" s="71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67"/>
      <c r="B238" s="68"/>
      <c r="C238" s="69"/>
      <c r="D238" s="69"/>
      <c r="E238" s="69"/>
      <c r="F238" s="3"/>
      <c r="G238" s="70"/>
      <c r="H238" s="71"/>
      <c r="I238" s="3"/>
      <c r="J238" s="70"/>
      <c r="K238" s="71"/>
      <c r="L238" s="3"/>
      <c r="M238" s="70"/>
      <c r="N238" s="71"/>
      <c r="O238" s="71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67"/>
      <c r="B239" s="68"/>
      <c r="C239" s="69"/>
      <c r="D239" s="69"/>
      <c r="E239" s="69"/>
      <c r="F239" s="3"/>
      <c r="G239" s="70"/>
      <c r="H239" s="71"/>
      <c r="I239" s="3"/>
      <c r="J239" s="70"/>
      <c r="K239" s="71"/>
      <c r="L239" s="3"/>
      <c r="M239" s="70"/>
      <c r="N239" s="71"/>
      <c r="O239" s="71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67"/>
      <c r="B240" s="68"/>
      <c r="C240" s="69"/>
      <c r="D240" s="69"/>
      <c r="E240" s="69"/>
      <c r="F240" s="3"/>
      <c r="G240" s="70"/>
      <c r="H240" s="71"/>
      <c r="I240" s="3"/>
      <c r="J240" s="70"/>
      <c r="K240" s="71"/>
      <c r="L240" s="3"/>
      <c r="M240" s="70"/>
      <c r="N240" s="71"/>
      <c r="O240" s="71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67"/>
      <c r="B241" s="68"/>
      <c r="C241" s="69"/>
      <c r="D241" s="69"/>
      <c r="E241" s="69"/>
      <c r="F241" s="3"/>
      <c r="G241" s="70"/>
      <c r="H241" s="71"/>
      <c r="I241" s="3"/>
      <c r="J241" s="70"/>
      <c r="K241" s="71"/>
      <c r="L241" s="3"/>
      <c r="M241" s="70"/>
      <c r="N241" s="71"/>
      <c r="O241" s="71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67"/>
      <c r="B242" s="68"/>
      <c r="C242" s="69"/>
      <c r="D242" s="69"/>
      <c r="E242" s="69"/>
      <c r="F242" s="3"/>
      <c r="G242" s="70"/>
      <c r="H242" s="71"/>
      <c r="I242" s="3"/>
      <c r="J242" s="70"/>
      <c r="K242" s="71"/>
      <c r="L242" s="3"/>
      <c r="M242" s="70"/>
      <c r="N242" s="71"/>
      <c r="O242" s="71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67"/>
      <c r="B243" s="68"/>
      <c r="C243" s="69"/>
      <c r="D243" s="69"/>
      <c r="E243" s="69"/>
      <c r="F243" s="3"/>
      <c r="G243" s="70"/>
      <c r="H243" s="71"/>
      <c r="I243" s="3"/>
      <c r="J243" s="70"/>
      <c r="K243" s="71"/>
      <c r="L243" s="3"/>
      <c r="M243" s="70"/>
      <c r="N243" s="71"/>
      <c r="O243" s="71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67"/>
      <c r="B244" s="68"/>
      <c r="C244" s="69"/>
      <c r="D244" s="69"/>
      <c r="E244" s="69"/>
      <c r="F244" s="3"/>
      <c r="G244" s="70"/>
      <c r="H244" s="71"/>
      <c r="I244" s="3"/>
      <c r="J244" s="70"/>
      <c r="K244" s="71"/>
      <c r="L244" s="3"/>
      <c r="M244" s="70"/>
      <c r="N244" s="71"/>
      <c r="O244" s="71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67"/>
      <c r="B245" s="68"/>
      <c r="C245" s="69"/>
      <c r="D245" s="69"/>
      <c r="E245" s="69"/>
      <c r="F245" s="3"/>
      <c r="G245" s="70"/>
      <c r="H245" s="71"/>
      <c r="I245" s="3"/>
      <c r="J245" s="70"/>
      <c r="K245" s="71"/>
      <c r="L245" s="3"/>
      <c r="M245" s="70"/>
      <c r="N245" s="71"/>
      <c r="O245" s="71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67"/>
      <c r="B246" s="68"/>
      <c r="C246" s="69"/>
      <c r="D246" s="69"/>
      <c r="E246" s="69"/>
      <c r="F246" s="3"/>
      <c r="G246" s="70"/>
      <c r="H246" s="71"/>
      <c r="I246" s="3"/>
      <c r="J246" s="70"/>
      <c r="K246" s="71"/>
      <c r="L246" s="3"/>
      <c r="M246" s="70"/>
      <c r="N246" s="71"/>
      <c r="O246" s="71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67"/>
      <c r="B247" s="68"/>
      <c r="C247" s="69"/>
      <c r="D247" s="69"/>
      <c r="E247" s="69"/>
      <c r="F247" s="3"/>
      <c r="G247" s="70"/>
      <c r="H247" s="71"/>
      <c r="I247" s="3"/>
      <c r="J247" s="70"/>
      <c r="K247" s="71"/>
      <c r="L247" s="3"/>
      <c r="M247" s="70"/>
      <c r="N247" s="71"/>
      <c r="O247" s="71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67"/>
      <c r="B248" s="68"/>
      <c r="C248" s="69"/>
      <c r="D248" s="69"/>
      <c r="E248" s="69"/>
      <c r="F248" s="3"/>
      <c r="G248" s="70"/>
      <c r="H248" s="71"/>
      <c r="I248" s="3"/>
      <c r="J248" s="70"/>
      <c r="K248" s="71"/>
      <c r="L248" s="3"/>
      <c r="M248" s="70"/>
      <c r="N248" s="71"/>
      <c r="O248" s="71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67"/>
      <c r="B249" s="68"/>
      <c r="C249" s="69"/>
      <c r="D249" s="69"/>
      <c r="E249" s="69"/>
      <c r="F249" s="3"/>
      <c r="G249" s="70"/>
      <c r="H249" s="71"/>
      <c r="I249" s="3"/>
      <c r="J249" s="70"/>
      <c r="K249" s="71"/>
      <c r="L249" s="3"/>
      <c r="M249" s="70"/>
      <c r="N249" s="71"/>
      <c r="O249" s="71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67"/>
      <c r="B250" s="68"/>
      <c r="C250" s="69"/>
      <c r="D250" s="69"/>
      <c r="E250" s="69"/>
      <c r="F250" s="3"/>
      <c r="G250" s="70"/>
      <c r="H250" s="71"/>
      <c r="I250" s="3"/>
      <c r="J250" s="70"/>
      <c r="K250" s="71"/>
      <c r="L250" s="3"/>
      <c r="M250" s="70"/>
      <c r="N250" s="71"/>
      <c r="O250" s="71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67"/>
      <c r="B251" s="68"/>
      <c r="C251" s="69"/>
      <c r="D251" s="69"/>
      <c r="E251" s="69"/>
      <c r="F251" s="3"/>
      <c r="G251" s="70"/>
      <c r="H251" s="71"/>
      <c r="I251" s="3"/>
      <c r="J251" s="70"/>
      <c r="K251" s="71"/>
      <c r="L251" s="3"/>
      <c r="M251" s="70"/>
      <c r="N251" s="71"/>
      <c r="O251" s="71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67"/>
      <c r="B252" s="68"/>
      <c r="C252" s="69"/>
      <c r="D252" s="69"/>
      <c r="E252" s="69"/>
      <c r="F252" s="3"/>
      <c r="G252" s="70"/>
      <c r="H252" s="71"/>
      <c r="I252" s="3"/>
      <c r="J252" s="70"/>
      <c r="K252" s="71"/>
      <c r="L252" s="3"/>
      <c r="M252" s="70"/>
      <c r="N252" s="71"/>
      <c r="O252" s="71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67"/>
      <c r="B253" s="68"/>
      <c r="C253" s="69"/>
      <c r="D253" s="69"/>
      <c r="E253" s="69"/>
      <c r="F253" s="3"/>
      <c r="G253" s="70"/>
      <c r="H253" s="71"/>
      <c r="I253" s="3"/>
      <c r="J253" s="70"/>
      <c r="K253" s="71"/>
      <c r="L253" s="3"/>
      <c r="M253" s="70"/>
      <c r="N253" s="71"/>
      <c r="O253" s="71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67"/>
      <c r="B254" s="68"/>
      <c r="C254" s="69"/>
      <c r="D254" s="69"/>
      <c r="E254" s="69"/>
      <c r="F254" s="3"/>
      <c r="G254" s="70"/>
      <c r="H254" s="71"/>
      <c r="I254" s="3"/>
      <c r="J254" s="70"/>
      <c r="K254" s="71"/>
      <c r="L254" s="3"/>
      <c r="M254" s="70"/>
      <c r="N254" s="71"/>
      <c r="O254" s="71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67"/>
      <c r="B255" s="68"/>
      <c r="C255" s="69"/>
      <c r="D255" s="69"/>
      <c r="E255" s="69"/>
      <c r="F255" s="3"/>
      <c r="G255" s="70"/>
      <c r="H255" s="71"/>
      <c r="I255" s="3"/>
      <c r="J255" s="70"/>
      <c r="K255" s="71"/>
      <c r="L255" s="3"/>
      <c r="M255" s="70"/>
      <c r="N255" s="71"/>
      <c r="O255" s="71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67"/>
      <c r="B256" s="68"/>
      <c r="C256" s="69"/>
      <c r="D256" s="69"/>
      <c r="E256" s="69"/>
      <c r="F256" s="3"/>
      <c r="G256" s="70"/>
      <c r="H256" s="71"/>
      <c r="I256" s="3"/>
      <c r="J256" s="70"/>
      <c r="K256" s="71"/>
      <c r="L256" s="3"/>
      <c r="M256" s="70"/>
      <c r="N256" s="71"/>
      <c r="O256" s="71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67"/>
      <c r="B257" s="68"/>
      <c r="C257" s="69"/>
      <c r="D257" s="69"/>
      <c r="E257" s="69"/>
      <c r="F257" s="3"/>
      <c r="G257" s="70"/>
      <c r="H257" s="71"/>
      <c r="I257" s="3"/>
      <c r="J257" s="70"/>
      <c r="K257" s="71"/>
      <c r="L257" s="3"/>
      <c r="M257" s="70"/>
      <c r="N257" s="71"/>
      <c r="O257" s="71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67"/>
      <c r="B258" s="68"/>
      <c r="C258" s="69"/>
      <c r="D258" s="69"/>
      <c r="E258" s="69"/>
      <c r="F258" s="3"/>
      <c r="G258" s="70"/>
      <c r="H258" s="71"/>
      <c r="I258" s="3"/>
      <c r="J258" s="70"/>
      <c r="K258" s="71"/>
      <c r="L258" s="3"/>
      <c r="M258" s="70"/>
      <c r="N258" s="71"/>
      <c r="O258" s="71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67"/>
      <c r="B259" s="68"/>
      <c r="C259" s="69"/>
      <c r="D259" s="69"/>
      <c r="E259" s="69"/>
      <c r="F259" s="3"/>
      <c r="G259" s="70"/>
      <c r="H259" s="71"/>
      <c r="I259" s="3"/>
      <c r="J259" s="70"/>
      <c r="K259" s="71"/>
      <c r="L259" s="3"/>
      <c r="M259" s="70"/>
      <c r="N259" s="71"/>
      <c r="O259" s="71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67"/>
      <c r="B260" s="68"/>
      <c r="C260" s="69"/>
      <c r="D260" s="69"/>
      <c r="E260" s="69"/>
      <c r="F260" s="3"/>
      <c r="G260" s="70"/>
      <c r="H260" s="71"/>
      <c r="I260" s="3"/>
      <c r="J260" s="70"/>
      <c r="K260" s="71"/>
      <c r="L260" s="3"/>
      <c r="M260" s="70"/>
      <c r="N260" s="71"/>
      <c r="O260" s="71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67"/>
      <c r="B261" s="68"/>
      <c r="C261" s="69"/>
      <c r="D261" s="69"/>
      <c r="E261" s="69"/>
      <c r="F261" s="3"/>
      <c r="G261" s="70"/>
      <c r="H261" s="71"/>
      <c r="I261" s="3"/>
      <c r="J261" s="70"/>
      <c r="K261" s="71"/>
      <c r="L261" s="3"/>
      <c r="M261" s="70"/>
      <c r="N261" s="71"/>
      <c r="O261" s="71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67"/>
      <c r="B262" s="68"/>
      <c r="C262" s="69"/>
      <c r="D262" s="69"/>
      <c r="E262" s="69"/>
      <c r="F262" s="3"/>
      <c r="G262" s="70"/>
      <c r="H262" s="71"/>
      <c r="I262" s="3"/>
      <c r="J262" s="70"/>
      <c r="K262" s="71"/>
      <c r="L262" s="3"/>
      <c r="M262" s="70"/>
      <c r="N262" s="71"/>
      <c r="O262" s="71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67"/>
      <c r="B263" s="68"/>
      <c r="C263" s="69"/>
      <c r="D263" s="69"/>
      <c r="E263" s="69"/>
      <c r="F263" s="3"/>
      <c r="G263" s="70"/>
      <c r="H263" s="71"/>
      <c r="I263" s="3"/>
      <c r="J263" s="70"/>
      <c r="K263" s="71"/>
      <c r="L263" s="3"/>
      <c r="M263" s="70"/>
      <c r="N263" s="71"/>
      <c r="O263" s="71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67"/>
      <c r="B264" s="68"/>
      <c r="C264" s="69"/>
      <c r="D264" s="69"/>
      <c r="E264" s="69"/>
      <c r="F264" s="3"/>
      <c r="G264" s="70"/>
      <c r="H264" s="71"/>
      <c r="I264" s="3"/>
      <c r="J264" s="70"/>
      <c r="K264" s="71"/>
      <c r="L264" s="3"/>
      <c r="M264" s="70"/>
      <c r="N264" s="71"/>
      <c r="O264" s="71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67"/>
      <c r="B265" s="68"/>
      <c r="C265" s="69"/>
      <c r="D265" s="69"/>
      <c r="E265" s="69"/>
      <c r="F265" s="3"/>
      <c r="G265" s="70"/>
      <c r="H265" s="71"/>
      <c r="I265" s="3"/>
      <c r="J265" s="70"/>
      <c r="K265" s="71"/>
      <c r="L265" s="3"/>
      <c r="M265" s="70"/>
      <c r="N265" s="71"/>
      <c r="O265" s="71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67"/>
      <c r="B266" s="68"/>
      <c r="C266" s="69"/>
      <c r="D266" s="69"/>
      <c r="E266" s="69"/>
      <c r="F266" s="3"/>
      <c r="G266" s="70"/>
      <c r="H266" s="71"/>
      <c r="I266" s="3"/>
      <c r="J266" s="70"/>
      <c r="K266" s="71"/>
      <c r="L266" s="3"/>
      <c r="M266" s="70"/>
      <c r="N266" s="71"/>
      <c r="O266" s="71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67"/>
      <c r="B267" s="68"/>
      <c r="C267" s="69"/>
      <c r="D267" s="69"/>
      <c r="E267" s="69"/>
      <c r="F267" s="3"/>
      <c r="G267" s="70"/>
      <c r="H267" s="71"/>
      <c r="I267" s="3"/>
      <c r="J267" s="70"/>
      <c r="K267" s="71"/>
      <c r="L267" s="3"/>
      <c r="M267" s="70"/>
      <c r="N267" s="71"/>
      <c r="O267" s="71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67"/>
      <c r="B268" s="68"/>
      <c r="C268" s="69"/>
      <c r="D268" s="69"/>
      <c r="E268" s="69"/>
      <c r="F268" s="3"/>
      <c r="G268" s="70"/>
      <c r="H268" s="71"/>
      <c r="I268" s="3"/>
      <c r="J268" s="70"/>
      <c r="K268" s="71"/>
      <c r="L268" s="3"/>
      <c r="M268" s="70"/>
      <c r="N268" s="71"/>
      <c r="O268" s="71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67"/>
      <c r="B269" s="68"/>
      <c r="C269" s="69"/>
      <c r="D269" s="69"/>
      <c r="E269" s="69"/>
      <c r="F269" s="3"/>
      <c r="G269" s="70"/>
      <c r="H269" s="71"/>
      <c r="I269" s="3"/>
      <c r="J269" s="70"/>
      <c r="K269" s="71"/>
      <c r="L269" s="3"/>
      <c r="M269" s="70"/>
      <c r="N269" s="71"/>
      <c r="O269" s="71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67"/>
      <c r="B270" s="68"/>
      <c r="C270" s="69"/>
      <c r="D270" s="69"/>
      <c r="E270" s="69"/>
      <c r="F270" s="3"/>
      <c r="G270" s="70"/>
      <c r="H270" s="71"/>
      <c r="I270" s="3"/>
      <c r="J270" s="70"/>
      <c r="K270" s="71"/>
      <c r="L270" s="3"/>
      <c r="M270" s="70"/>
      <c r="N270" s="71"/>
      <c r="O270" s="71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67"/>
      <c r="B271" s="68"/>
      <c r="C271" s="69"/>
      <c r="D271" s="69"/>
      <c r="E271" s="69"/>
      <c r="F271" s="3"/>
      <c r="G271" s="70"/>
      <c r="H271" s="71"/>
      <c r="I271" s="3"/>
      <c r="J271" s="70"/>
      <c r="K271" s="71"/>
      <c r="L271" s="3"/>
      <c r="M271" s="70"/>
      <c r="N271" s="71"/>
      <c r="O271" s="71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67"/>
      <c r="B272" s="68"/>
      <c r="C272" s="69"/>
      <c r="D272" s="69"/>
      <c r="E272" s="69"/>
      <c r="F272" s="3"/>
      <c r="G272" s="70"/>
      <c r="H272" s="71"/>
      <c r="I272" s="3"/>
      <c r="J272" s="70"/>
      <c r="K272" s="71"/>
      <c r="L272" s="3"/>
      <c r="M272" s="70"/>
      <c r="N272" s="71"/>
      <c r="O272" s="71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67"/>
      <c r="B273" s="68"/>
      <c r="C273" s="69"/>
      <c r="D273" s="69"/>
      <c r="E273" s="69"/>
      <c r="F273" s="3"/>
      <c r="G273" s="70"/>
      <c r="H273" s="71"/>
      <c r="I273" s="3"/>
      <c r="J273" s="70"/>
      <c r="K273" s="71"/>
      <c r="L273" s="3"/>
      <c r="M273" s="70"/>
      <c r="N273" s="71"/>
      <c r="O273" s="71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67"/>
      <c r="B274" s="68"/>
      <c r="C274" s="69"/>
      <c r="D274" s="69"/>
      <c r="E274" s="69"/>
      <c r="F274" s="3"/>
      <c r="G274" s="70"/>
      <c r="H274" s="71"/>
      <c r="I274" s="3"/>
      <c r="J274" s="70"/>
      <c r="K274" s="71"/>
      <c r="L274" s="3"/>
      <c r="M274" s="70"/>
      <c r="N274" s="71"/>
      <c r="O274" s="71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67"/>
      <c r="B275" s="68"/>
      <c r="C275" s="69"/>
      <c r="D275" s="69"/>
      <c r="E275" s="69"/>
      <c r="F275" s="3"/>
      <c r="G275" s="70"/>
      <c r="H275" s="71"/>
      <c r="I275" s="3"/>
      <c r="J275" s="70"/>
      <c r="K275" s="71"/>
      <c r="L275" s="3"/>
      <c r="M275" s="70"/>
      <c r="N275" s="71"/>
      <c r="O275" s="71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67"/>
      <c r="B276" s="68"/>
      <c r="C276" s="69"/>
      <c r="D276" s="69"/>
      <c r="E276" s="69"/>
      <c r="F276" s="3"/>
      <c r="G276" s="70"/>
      <c r="H276" s="71"/>
      <c r="I276" s="3"/>
      <c r="J276" s="70"/>
      <c r="K276" s="71"/>
      <c r="L276" s="3"/>
      <c r="M276" s="70"/>
      <c r="N276" s="71"/>
      <c r="O276" s="71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67"/>
      <c r="B277" s="68"/>
      <c r="C277" s="69"/>
      <c r="D277" s="69"/>
      <c r="E277" s="69"/>
      <c r="F277" s="3"/>
      <c r="G277" s="70"/>
      <c r="H277" s="71"/>
      <c r="I277" s="3"/>
      <c r="J277" s="70"/>
      <c r="K277" s="71"/>
      <c r="L277" s="3"/>
      <c r="M277" s="70"/>
      <c r="N277" s="71"/>
      <c r="O277" s="71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67"/>
      <c r="B278" s="68"/>
      <c r="C278" s="69"/>
      <c r="D278" s="69"/>
      <c r="E278" s="69"/>
      <c r="F278" s="3"/>
      <c r="G278" s="70"/>
      <c r="H278" s="71"/>
      <c r="I278" s="3"/>
      <c r="J278" s="70"/>
      <c r="K278" s="71"/>
      <c r="L278" s="3"/>
      <c r="M278" s="70"/>
      <c r="N278" s="71"/>
      <c r="O278" s="71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67"/>
      <c r="B279" s="68"/>
      <c r="C279" s="69"/>
      <c r="D279" s="69"/>
      <c r="E279" s="69"/>
      <c r="F279" s="3"/>
      <c r="G279" s="70"/>
      <c r="H279" s="71"/>
      <c r="I279" s="3"/>
      <c r="J279" s="70"/>
      <c r="K279" s="71"/>
      <c r="L279" s="3"/>
      <c r="M279" s="70"/>
      <c r="N279" s="71"/>
      <c r="O279" s="71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67"/>
      <c r="B280" s="68"/>
      <c r="C280" s="69"/>
      <c r="D280" s="69"/>
      <c r="E280" s="69"/>
      <c r="F280" s="3"/>
      <c r="G280" s="70"/>
      <c r="H280" s="71"/>
      <c r="I280" s="3"/>
      <c r="J280" s="70"/>
      <c r="K280" s="71"/>
      <c r="L280" s="3"/>
      <c r="M280" s="70"/>
      <c r="N280" s="71"/>
      <c r="O280" s="71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67"/>
      <c r="B281" s="68"/>
      <c r="C281" s="69"/>
      <c r="D281" s="69"/>
      <c r="E281" s="69"/>
      <c r="F281" s="3"/>
      <c r="G281" s="70"/>
      <c r="H281" s="71"/>
      <c r="I281" s="3"/>
      <c r="J281" s="70"/>
      <c r="K281" s="71"/>
      <c r="L281" s="3"/>
      <c r="M281" s="70"/>
      <c r="N281" s="71"/>
      <c r="O281" s="71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67"/>
      <c r="B282" s="68"/>
      <c r="C282" s="69"/>
      <c r="D282" s="69"/>
      <c r="E282" s="69"/>
      <c r="F282" s="3"/>
      <c r="G282" s="70"/>
      <c r="H282" s="71"/>
      <c r="I282" s="3"/>
      <c r="J282" s="70"/>
      <c r="K282" s="71"/>
      <c r="L282" s="3"/>
      <c r="M282" s="70"/>
      <c r="N282" s="71"/>
      <c r="O282" s="71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67"/>
      <c r="B283" s="68"/>
      <c r="C283" s="69"/>
      <c r="D283" s="69"/>
      <c r="E283" s="69"/>
      <c r="F283" s="3"/>
      <c r="G283" s="70"/>
      <c r="H283" s="71"/>
      <c r="I283" s="3"/>
      <c r="J283" s="70"/>
      <c r="K283" s="71"/>
      <c r="L283" s="3"/>
      <c r="M283" s="70"/>
      <c r="N283" s="71"/>
      <c r="O283" s="71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67"/>
      <c r="B284" s="68"/>
      <c r="C284" s="69"/>
      <c r="D284" s="69"/>
      <c r="E284" s="69"/>
      <c r="F284" s="3"/>
      <c r="G284" s="70"/>
      <c r="H284" s="71"/>
      <c r="I284" s="3"/>
      <c r="J284" s="70"/>
      <c r="K284" s="71"/>
      <c r="L284" s="3"/>
      <c r="M284" s="70"/>
      <c r="N284" s="71"/>
      <c r="O284" s="71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67"/>
      <c r="B285" s="68"/>
      <c r="C285" s="69"/>
      <c r="D285" s="69"/>
      <c r="E285" s="69"/>
      <c r="F285" s="3"/>
      <c r="G285" s="70"/>
      <c r="H285" s="71"/>
      <c r="I285" s="3"/>
      <c r="J285" s="70"/>
      <c r="K285" s="71"/>
      <c r="L285" s="3"/>
      <c r="M285" s="70"/>
      <c r="N285" s="71"/>
      <c r="O285" s="71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67"/>
      <c r="B286" s="68"/>
      <c r="C286" s="69"/>
      <c r="D286" s="69"/>
      <c r="E286" s="69"/>
      <c r="F286" s="3"/>
      <c r="G286" s="70"/>
      <c r="H286" s="71"/>
      <c r="I286" s="3"/>
      <c r="J286" s="70"/>
      <c r="K286" s="71"/>
      <c r="L286" s="3"/>
      <c r="M286" s="70"/>
      <c r="N286" s="71"/>
      <c r="O286" s="71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67"/>
      <c r="B287" s="68"/>
      <c r="C287" s="69"/>
      <c r="D287" s="69"/>
      <c r="E287" s="69"/>
      <c r="F287" s="3"/>
      <c r="G287" s="70"/>
      <c r="H287" s="71"/>
      <c r="I287" s="3"/>
      <c r="J287" s="70"/>
      <c r="K287" s="71"/>
      <c r="L287" s="3"/>
      <c r="M287" s="70"/>
      <c r="N287" s="71"/>
      <c r="O287" s="71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67"/>
      <c r="B288" s="68"/>
      <c r="C288" s="69"/>
      <c r="D288" s="69"/>
      <c r="E288" s="69"/>
      <c r="F288" s="3"/>
      <c r="G288" s="70"/>
      <c r="H288" s="71"/>
      <c r="I288" s="3"/>
      <c r="J288" s="70"/>
      <c r="K288" s="71"/>
      <c r="L288" s="3"/>
      <c r="M288" s="70"/>
      <c r="N288" s="71"/>
      <c r="O288" s="71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67"/>
      <c r="B289" s="68"/>
      <c r="C289" s="69"/>
      <c r="D289" s="69"/>
      <c r="E289" s="69"/>
      <c r="F289" s="3"/>
      <c r="G289" s="70"/>
      <c r="H289" s="71"/>
      <c r="I289" s="3"/>
      <c r="J289" s="70"/>
      <c r="K289" s="71"/>
      <c r="L289" s="3"/>
      <c r="M289" s="70"/>
      <c r="N289" s="71"/>
      <c r="O289" s="71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67"/>
      <c r="B290" s="68"/>
      <c r="C290" s="69"/>
      <c r="D290" s="69"/>
      <c r="E290" s="69"/>
      <c r="F290" s="3"/>
      <c r="G290" s="70"/>
      <c r="H290" s="71"/>
      <c r="I290" s="3"/>
      <c r="J290" s="70"/>
      <c r="K290" s="71"/>
      <c r="L290" s="3"/>
      <c r="M290" s="70"/>
      <c r="N290" s="71"/>
      <c r="O290" s="71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67"/>
      <c r="B291" s="68"/>
      <c r="C291" s="69"/>
      <c r="D291" s="69"/>
      <c r="E291" s="69"/>
      <c r="F291" s="3"/>
      <c r="G291" s="70"/>
      <c r="H291" s="71"/>
      <c r="I291" s="3"/>
      <c r="J291" s="70"/>
      <c r="K291" s="71"/>
      <c r="L291" s="3"/>
      <c r="M291" s="70"/>
      <c r="N291" s="71"/>
      <c r="O291" s="71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67"/>
      <c r="B292" s="68"/>
      <c r="C292" s="69"/>
      <c r="D292" s="69"/>
      <c r="E292" s="69"/>
      <c r="F292" s="3"/>
      <c r="G292" s="70"/>
      <c r="H292" s="71"/>
      <c r="I292" s="3"/>
      <c r="J292" s="70"/>
      <c r="K292" s="71"/>
      <c r="L292" s="3"/>
      <c r="M292" s="70"/>
      <c r="N292" s="71"/>
      <c r="O292" s="71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67"/>
      <c r="B293" s="68"/>
      <c r="C293" s="69"/>
      <c r="D293" s="69"/>
      <c r="E293" s="69"/>
      <c r="F293" s="3"/>
      <c r="G293" s="70"/>
      <c r="H293" s="71"/>
      <c r="I293" s="3"/>
      <c r="J293" s="70"/>
      <c r="K293" s="71"/>
      <c r="L293" s="3"/>
      <c r="M293" s="70"/>
      <c r="N293" s="71"/>
      <c r="O293" s="71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67"/>
      <c r="B294" s="68"/>
      <c r="C294" s="69"/>
      <c r="D294" s="69"/>
      <c r="E294" s="69"/>
      <c r="F294" s="3"/>
      <c r="G294" s="70"/>
      <c r="H294" s="71"/>
      <c r="I294" s="3"/>
      <c r="J294" s="70"/>
      <c r="K294" s="71"/>
      <c r="L294" s="3"/>
      <c r="M294" s="70"/>
      <c r="N294" s="71"/>
      <c r="O294" s="71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67"/>
      <c r="B295" s="68"/>
      <c r="C295" s="69"/>
      <c r="D295" s="69"/>
      <c r="E295" s="69"/>
      <c r="F295" s="3"/>
      <c r="G295" s="70"/>
      <c r="H295" s="71"/>
      <c r="I295" s="3"/>
      <c r="J295" s="70"/>
      <c r="K295" s="71"/>
      <c r="L295" s="3"/>
      <c r="M295" s="70"/>
      <c r="N295" s="71"/>
      <c r="O295" s="71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67"/>
      <c r="B296" s="68"/>
      <c r="C296" s="69"/>
      <c r="D296" s="69"/>
      <c r="E296" s="69"/>
      <c r="F296" s="3"/>
      <c r="G296" s="70"/>
      <c r="H296" s="71"/>
      <c r="I296" s="3"/>
      <c r="J296" s="70"/>
      <c r="K296" s="71"/>
      <c r="L296" s="3"/>
      <c r="M296" s="70"/>
      <c r="N296" s="71"/>
      <c r="O296" s="71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67"/>
      <c r="B297" s="68"/>
      <c r="C297" s="69"/>
      <c r="D297" s="69"/>
      <c r="E297" s="69"/>
      <c r="F297" s="3"/>
      <c r="G297" s="70"/>
      <c r="H297" s="71"/>
      <c r="I297" s="3"/>
      <c r="J297" s="70"/>
      <c r="K297" s="71"/>
      <c r="L297" s="3"/>
      <c r="M297" s="70"/>
      <c r="N297" s="71"/>
      <c r="O297" s="71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67"/>
      <c r="B298" s="68"/>
      <c r="C298" s="69"/>
      <c r="D298" s="69"/>
      <c r="E298" s="69"/>
      <c r="F298" s="3"/>
      <c r="G298" s="70"/>
      <c r="H298" s="71"/>
      <c r="I298" s="3"/>
      <c r="J298" s="70"/>
      <c r="K298" s="71"/>
      <c r="L298" s="3"/>
      <c r="M298" s="70"/>
      <c r="N298" s="71"/>
      <c r="O298" s="71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67"/>
      <c r="B299" s="68"/>
      <c r="C299" s="69"/>
      <c r="D299" s="69"/>
      <c r="E299" s="69"/>
      <c r="F299" s="3"/>
      <c r="G299" s="70"/>
      <c r="H299" s="71"/>
      <c r="I299" s="3"/>
      <c r="J299" s="70"/>
      <c r="K299" s="71"/>
      <c r="L299" s="3"/>
      <c r="M299" s="70"/>
      <c r="N299" s="71"/>
      <c r="O299" s="71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67"/>
      <c r="B300" s="68"/>
      <c r="C300" s="69"/>
      <c r="D300" s="69"/>
      <c r="E300" s="69"/>
      <c r="F300" s="3"/>
      <c r="G300" s="70"/>
      <c r="H300" s="71"/>
      <c r="I300" s="3"/>
      <c r="J300" s="70"/>
      <c r="K300" s="71"/>
      <c r="L300" s="3"/>
      <c r="M300" s="70"/>
      <c r="N300" s="71"/>
      <c r="O300" s="71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67"/>
      <c r="B301" s="68"/>
      <c r="C301" s="69"/>
      <c r="D301" s="69"/>
      <c r="E301" s="69"/>
      <c r="F301" s="3"/>
      <c r="G301" s="70"/>
      <c r="H301" s="71"/>
      <c r="I301" s="3"/>
      <c r="J301" s="70"/>
      <c r="K301" s="71"/>
      <c r="L301" s="3"/>
      <c r="M301" s="70"/>
      <c r="N301" s="71"/>
      <c r="O301" s="71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67"/>
      <c r="B302" s="68"/>
      <c r="C302" s="69"/>
      <c r="D302" s="69"/>
      <c r="E302" s="69"/>
      <c r="F302" s="3"/>
      <c r="G302" s="70"/>
      <c r="H302" s="71"/>
      <c r="I302" s="3"/>
      <c r="J302" s="70"/>
      <c r="K302" s="71"/>
      <c r="L302" s="3"/>
      <c r="M302" s="70"/>
      <c r="N302" s="71"/>
      <c r="O302" s="71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67"/>
      <c r="B303" s="68"/>
      <c r="C303" s="69"/>
      <c r="D303" s="69"/>
      <c r="E303" s="69"/>
      <c r="F303" s="3"/>
      <c r="G303" s="70"/>
      <c r="H303" s="71"/>
      <c r="I303" s="3"/>
      <c r="J303" s="70"/>
      <c r="K303" s="71"/>
      <c r="L303" s="3"/>
      <c r="M303" s="70"/>
      <c r="N303" s="71"/>
      <c r="O303" s="71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67"/>
      <c r="B304" s="68"/>
      <c r="C304" s="69"/>
      <c r="D304" s="69"/>
      <c r="E304" s="69"/>
      <c r="F304" s="3"/>
      <c r="G304" s="70"/>
      <c r="H304" s="71"/>
      <c r="I304" s="3"/>
      <c r="J304" s="70"/>
      <c r="K304" s="71"/>
      <c r="L304" s="3"/>
      <c r="M304" s="70"/>
      <c r="N304" s="71"/>
      <c r="O304" s="71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67"/>
      <c r="B305" s="68"/>
      <c r="C305" s="69"/>
      <c r="D305" s="69"/>
      <c r="E305" s="69"/>
      <c r="F305" s="3"/>
      <c r="G305" s="70"/>
      <c r="H305" s="71"/>
      <c r="I305" s="3"/>
      <c r="J305" s="70"/>
      <c r="K305" s="71"/>
      <c r="L305" s="3"/>
      <c r="M305" s="70"/>
      <c r="N305" s="71"/>
      <c r="O305" s="71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67"/>
      <c r="B306" s="68"/>
      <c r="C306" s="69"/>
      <c r="D306" s="69"/>
      <c r="E306" s="69"/>
      <c r="F306" s="3"/>
      <c r="G306" s="70"/>
      <c r="H306" s="71"/>
      <c r="I306" s="3"/>
      <c r="J306" s="70"/>
      <c r="K306" s="71"/>
      <c r="L306" s="3"/>
      <c r="M306" s="70"/>
      <c r="N306" s="71"/>
      <c r="O306" s="71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67"/>
      <c r="B307" s="68"/>
      <c r="C307" s="69"/>
      <c r="D307" s="69"/>
      <c r="E307" s="69"/>
      <c r="F307" s="3"/>
      <c r="G307" s="70"/>
      <c r="H307" s="71"/>
      <c r="I307" s="3"/>
      <c r="J307" s="70"/>
      <c r="K307" s="71"/>
      <c r="L307" s="3"/>
      <c r="M307" s="70"/>
      <c r="N307" s="71"/>
      <c r="O307" s="71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67"/>
      <c r="B308" s="68"/>
      <c r="C308" s="69"/>
      <c r="D308" s="69"/>
      <c r="E308" s="69"/>
      <c r="F308" s="3"/>
      <c r="G308" s="70"/>
      <c r="H308" s="71"/>
      <c r="I308" s="3"/>
      <c r="J308" s="70"/>
      <c r="K308" s="71"/>
      <c r="L308" s="3"/>
      <c r="M308" s="70"/>
      <c r="N308" s="71"/>
      <c r="O308" s="71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67"/>
      <c r="B309" s="68"/>
      <c r="C309" s="69"/>
      <c r="D309" s="69"/>
      <c r="E309" s="69"/>
      <c r="F309" s="3"/>
      <c r="G309" s="70"/>
      <c r="H309" s="71"/>
      <c r="I309" s="3"/>
      <c r="J309" s="70"/>
      <c r="K309" s="71"/>
      <c r="L309" s="3"/>
      <c r="M309" s="70"/>
      <c r="N309" s="71"/>
      <c r="O309" s="71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67"/>
      <c r="B310" s="68"/>
      <c r="C310" s="69"/>
      <c r="D310" s="69"/>
      <c r="E310" s="69"/>
      <c r="F310" s="3"/>
      <c r="G310" s="70"/>
      <c r="H310" s="71"/>
      <c r="I310" s="3"/>
      <c r="J310" s="70"/>
      <c r="K310" s="71"/>
      <c r="L310" s="3"/>
      <c r="M310" s="70"/>
      <c r="N310" s="71"/>
      <c r="O310" s="71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67"/>
      <c r="B311" s="68"/>
      <c r="C311" s="69"/>
      <c r="D311" s="69"/>
      <c r="E311" s="69"/>
      <c r="F311" s="3"/>
      <c r="G311" s="70"/>
      <c r="H311" s="71"/>
      <c r="I311" s="3"/>
      <c r="J311" s="70"/>
      <c r="K311" s="71"/>
      <c r="L311" s="3"/>
      <c r="M311" s="70"/>
      <c r="N311" s="71"/>
      <c r="O311" s="71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67"/>
      <c r="B312" s="68"/>
      <c r="C312" s="69"/>
      <c r="D312" s="69"/>
      <c r="E312" s="69"/>
      <c r="F312" s="3"/>
      <c r="G312" s="70"/>
      <c r="H312" s="71"/>
      <c r="I312" s="3"/>
      <c r="J312" s="70"/>
      <c r="K312" s="71"/>
      <c r="L312" s="3"/>
      <c r="M312" s="70"/>
      <c r="N312" s="71"/>
      <c r="O312" s="71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67"/>
      <c r="B313" s="68"/>
      <c r="C313" s="69"/>
      <c r="D313" s="69"/>
      <c r="E313" s="69"/>
      <c r="F313" s="3"/>
      <c r="G313" s="70"/>
      <c r="H313" s="71"/>
      <c r="I313" s="3"/>
      <c r="J313" s="70"/>
      <c r="K313" s="71"/>
      <c r="L313" s="3"/>
      <c r="M313" s="70"/>
      <c r="N313" s="71"/>
      <c r="O313" s="71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67"/>
      <c r="B314" s="68"/>
      <c r="C314" s="69"/>
      <c r="D314" s="69"/>
      <c r="E314" s="69"/>
      <c r="F314" s="3"/>
      <c r="G314" s="70"/>
      <c r="H314" s="71"/>
      <c r="I314" s="3"/>
      <c r="J314" s="70"/>
      <c r="K314" s="71"/>
      <c r="L314" s="3"/>
      <c r="M314" s="70"/>
      <c r="N314" s="71"/>
      <c r="O314" s="71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67"/>
      <c r="B315" s="68"/>
      <c r="C315" s="69"/>
      <c r="D315" s="69"/>
      <c r="E315" s="69"/>
      <c r="F315" s="3"/>
      <c r="G315" s="70"/>
      <c r="H315" s="71"/>
      <c r="I315" s="3"/>
      <c r="J315" s="70"/>
      <c r="K315" s="71"/>
      <c r="L315" s="3"/>
      <c r="M315" s="70"/>
      <c r="N315" s="71"/>
      <c r="O315" s="71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67"/>
      <c r="B316" s="68"/>
      <c r="C316" s="69"/>
      <c r="D316" s="69"/>
      <c r="E316" s="69"/>
      <c r="F316" s="3"/>
      <c r="G316" s="70"/>
      <c r="H316" s="71"/>
      <c r="I316" s="3"/>
      <c r="J316" s="70"/>
      <c r="K316" s="71"/>
      <c r="L316" s="3"/>
      <c r="M316" s="70"/>
      <c r="N316" s="71"/>
      <c r="O316" s="71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67"/>
      <c r="B317" s="68"/>
      <c r="C317" s="69"/>
      <c r="D317" s="69"/>
      <c r="E317" s="69"/>
      <c r="F317" s="3"/>
      <c r="G317" s="70"/>
      <c r="H317" s="71"/>
      <c r="I317" s="3"/>
      <c r="J317" s="70"/>
      <c r="K317" s="71"/>
      <c r="L317" s="3"/>
      <c r="M317" s="70"/>
      <c r="N317" s="71"/>
      <c r="O317" s="71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67"/>
      <c r="B318" s="68"/>
      <c r="C318" s="69"/>
      <c r="D318" s="69"/>
      <c r="E318" s="69"/>
      <c r="F318" s="3"/>
      <c r="G318" s="70"/>
      <c r="H318" s="71"/>
      <c r="I318" s="3"/>
      <c r="J318" s="70"/>
      <c r="K318" s="71"/>
      <c r="L318" s="3"/>
      <c r="M318" s="70"/>
      <c r="N318" s="71"/>
      <c r="O318" s="71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67"/>
      <c r="B319" s="68"/>
      <c r="C319" s="69"/>
      <c r="D319" s="69"/>
      <c r="E319" s="69"/>
      <c r="F319" s="3"/>
      <c r="G319" s="70"/>
      <c r="H319" s="71"/>
      <c r="I319" s="3"/>
      <c r="J319" s="70"/>
      <c r="K319" s="71"/>
      <c r="L319" s="3"/>
      <c r="M319" s="70"/>
      <c r="N319" s="71"/>
      <c r="O319" s="71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67"/>
      <c r="B320" s="68"/>
      <c r="C320" s="69"/>
      <c r="D320" s="69"/>
      <c r="E320" s="69"/>
      <c r="F320" s="3"/>
      <c r="G320" s="70"/>
      <c r="H320" s="71"/>
      <c r="I320" s="3"/>
      <c r="J320" s="70"/>
      <c r="K320" s="71"/>
      <c r="L320" s="3"/>
      <c r="M320" s="70"/>
      <c r="N320" s="71"/>
      <c r="O320" s="71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67"/>
      <c r="B321" s="68"/>
      <c r="C321" s="69"/>
      <c r="D321" s="69"/>
      <c r="E321" s="69"/>
      <c r="F321" s="3"/>
      <c r="G321" s="70"/>
      <c r="H321" s="71"/>
      <c r="I321" s="3"/>
      <c r="J321" s="70"/>
      <c r="K321" s="71"/>
      <c r="L321" s="3"/>
      <c r="M321" s="70"/>
      <c r="N321" s="71"/>
      <c r="O321" s="71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67"/>
      <c r="B322" s="68"/>
      <c r="C322" s="69"/>
      <c r="D322" s="69"/>
      <c r="E322" s="69"/>
      <c r="F322" s="3"/>
      <c r="G322" s="70"/>
      <c r="H322" s="71"/>
      <c r="I322" s="3"/>
      <c r="J322" s="70"/>
      <c r="K322" s="71"/>
      <c r="L322" s="3"/>
      <c r="M322" s="70"/>
      <c r="N322" s="71"/>
      <c r="O322" s="71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67"/>
      <c r="B323" s="68"/>
      <c r="C323" s="69"/>
      <c r="D323" s="69"/>
      <c r="E323" s="69"/>
      <c r="F323" s="3"/>
      <c r="G323" s="70"/>
      <c r="H323" s="71"/>
      <c r="I323" s="3"/>
      <c r="J323" s="70"/>
      <c r="K323" s="71"/>
      <c r="L323" s="3"/>
      <c r="M323" s="70"/>
      <c r="N323" s="71"/>
      <c r="O323" s="71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67"/>
      <c r="B324" s="68"/>
      <c r="C324" s="69"/>
      <c r="D324" s="69"/>
      <c r="E324" s="69"/>
      <c r="F324" s="3"/>
      <c r="G324" s="70"/>
      <c r="H324" s="71"/>
      <c r="I324" s="3"/>
      <c r="J324" s="70"/>
      <c r="K324" s="71"/>
      <c r="L324" s="3"/>
      <c r="M324" s="70"/>
      <c r="N324" s="71"/>
      <c r="O324" s="71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67"/>
      <c r="B325" s="68"/>
      <c r="C325" s="69"/>
      <c r="D325" s="69"/>
      <c r="E325" s="69"/>
      <c r="F325" s="3"/>
      <c r="G325" s="70"/>
      <c r="H325" s="71"/>
      <c r="I325" s="3"/>
      <c r="J325" s="70"/>
      <c r="K325" s="71"/>
      <c r="L325" s="3"/>
      <c r="M325" s="70"/>
      <c r="N325" s="71"/>
      <c r="O325" s="71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67"/>
      <c r="B326" s="68"/>
      <c r="C326" s="69"/>
      <c r="D326" s="69"/>
      <c r="E326" s="69"/>
      <c r="F326" s="3"/>
      <c r="G326" s="70"/>
      <c r="H326" s="71"/>
      <c r="I326" s="3"/>
      <c r="J326" s="70"/>
      <c r="K326" s="71"/>
      <c r="L326" s="3"/>
      <c r="M326" s="70"/>
      <c r="N326" s="71"/>
      <c r="O326" s="71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67"/>
      <c r="B327" s="68"/>
      <c r="C327" s="69"/>
      <c r="D327" s="69"/>
      <c r="E327" s="69"/>
      <c r="F327" s="3"/>
      <c r="G327" s="70"/>
      <c r="H327" s="71"/>
      <c r="I327" s="3"/>
      <c r="J327" s="70"/>
      <c r="K327" s="71"/>
      <c r="L327" s="3"/>
      <c r="M327" s="70"/>
      <c r="N327" s="71"/>
      <c r="O327" s="71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67"/>
      <c r="B328" s="68"/>
      <c r="C328" s="69"/>
      <c r="D328" s="69"/>
      <c r="E328" s="69"/>
      <c r="F328" s="3"/>
      <c r="G328" s="70"/>
      <c r="H328" s="71"/>
      <c r="I328" s="3"/>
      <c r="J328" s="70"/>
      <c r="K328" s="71"/>
      <c r="L328" s="3"/>
      <c r="M328" s="70"/>
      <c r="N328" s="71"/>
      <c r="O328" s="71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67"/>
      <c r="B329" s="68"/>
      <c r="C329" s="69"/>
      <c r="D329" s="69"/>
      <c r="E329" s="69"/>
      <c r="F329" s="3"/>
      <c r="G329" s="70"/>
      <c r="H329" s="71"/>
      <c r="I329" s="3"/>
      <c r="J329" s="70"/>
      <c r="K329" s="71"/>
      <c r="L329" s="3"/>
      <c r="M329" s="70"/>
      <c r="N329" s="71"/>
      <c r="O329" s="71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67"/>
      <c r="B330" s="68"/>
      <c r="C330" s="69"/>
      <c r="D330" s="69"/>
      <c r="E330" s="69"/>
      <c r="F330" s="3"/>
      <c r="G330" s="70"/>
      <c r="H330" s="71"/>
      <c r="I330" s="3"/>
      <c r="J330" s="70"/>
      <c r="K330" s="71"/>
      <c r="L330" s="3"/>
      <c r="M330" s="70"/>
      <c r="N330" s="71"/>
      <c r="O330" s="71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67"/>
      <c r="B331" s="68"/>
      <c r="C331" s="69"/>
      <c r="D331" s="69"/>
      <c r="E331" s="69"/>
      <c r="F331" s="3"/>
      <c r="G331" s="70"/>
      <c r="H331" s="71"/>
      <c r="I331" s="3"/>
      <c r="J331" s="70"/>
      <c r="K331" s="71"/>
      <c r="L331" s="3"/>
      <c r="M331" s="70"/>
      <c r="N331" s="71"/>
      <c r="O331" s="71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67"/>
      <c r="B332" s="68"/>
      <c r="C332" s="69"/>
      <c r="D332" s="69"/>
      <c r="E332" s="69"/>
      <c r="F332" s="3"/>
      <c r="G332" s="70"/>
      <c r="H332" s="71"/>
      <c r="I332" s="3"/>
      <c r="J332" s="70"/>
      <c r="K332" s="71"/>
      <c r="L332" s="3"/>
      <c r="M332" s="70"/>
      <c r="N332" s="71"/>
      <c r="O332" s="71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67"/>
      <c r="B333" s="68"/>
      <c r="C333" s="69"/>
      <c r="D333" s="69"/>
      <c r="E333" s="69"/>
      <c r="F333" s="3"/>
      <c r="G333" s="70"/>
      <c r="H333" s="71"/>
      <c r="I333" s="3"/>
      <c r="J333" s="70"/>
      <c r="K333" s="71"/>
      <c r="L333" s="3"/>
      <c r="M333" s="70"/>
      <c r="N333" s="71"/>
      <c r="O333" s="71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67"/>
      <c r="B334" s="68"/>
      <c r="C334" s="69"/>
      <c r="D334" s="69"/>
      <c r="E334" s="69"/>
      <c r="F334" s="3"/>
      <c r="G334" s="70"/>
      <c r="H334" s="71"/>
      <c r="I334" s="3"/>
      <c r="J334" s="70"/>
      <c r="K334" s="71"/>
      <c r="L334" s="3"/>
      <c r="M334" s="70"/>
      <c r="N334" s="71"/>
      <c r="O334" s="71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67"/>
      <c r="B335" s="68"/>
      <c r="C335" s="69"/>
      <c r="D335" s="69"/>
      <c r="E335" s="69"/>
      <c r="F335" s="3"/>
      <c r="G335" s="70"/>
      <c r="H335" s="71"/>
      <c r="I335" s="3"/>
      <c r="J335" s="70"/>
      <c r="K335" s="71"/>
      <c r="L335" s="3"/>
      <c r="M335" s="70"/>
      <c r="N335" s="71"/>
      <c r="O335" s="71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67"/>
      <c r="B336" s="68"/>
      <c r="C336" s="69"/>
      <c r="D336" s="69"/>
      <c r="E336" s="69"/>
      <c r="F336" s="3"/>
      <c r="G336" s="70"/>
      <c r="H336" s="71"/>
      <c r="I336" s="3"/>
      <c r="J336" s="70"/>
      <c r="K336" s="71"/>
      <c r="L336" s="3"/>
      <c r="M336" s="70"/>
      <c r="N336" s="71"/>
      <c r="O336" s="71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67"/>
      <c r="B337" s="68"/>
      <c r="C337" s="69"/>
      <c r="D337" s="69"/>
      <c r="E337" s="69"/>
      <c r="F337" s="3"/>
      <c r="G337" s="70"/>
      <c r="H337" s="71"/>
      <c r="I337" s="3"/>
      <c r="J337" s="70"/>
      <c r="K337" s="71"/>
      <c r="L337" s="3"/>
      <c r="M337" s="70"/>
      <c r="N337" s="71"/>
      <c r="O337" s="71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67"/>
      <c r="B338" s="68"/>
      <c r="C338" s="69"/>
      <c r="D338" s="69"/>
      <c r="E338" s="69"/>
      <c r="F338" s="3"/>
      <c r="G338" s="70"/>
      <c r="H338" s="71"/>
      <c r="I338" s="3"/>
      <c r="J338" s="70"/>
      <c r="K338" s="71"/>
      <c r="L338" s="3"/>
      <c r="M338" s="70"/>
      <c r="N338" s="71"/>
      <c r="O338" s="71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67"/>
      <c r="B339" s="68"/>
      <c r="C339" s="69"/>
      <c r="D339" s="69"/>
      <c r="E339" s="69"/>
      <c r="F339" s="3"/>
      <c r="G339" s="70"/>
      <c r="H339" s="71"/>
      <c r="I339" s="3"/>
      <c r="J339" s="70"/>
      <c r="K339" s="71"/>
      <c r="L339" s="3"/>
      <c r="M339" s="70"/>
      <c r="N339" s="71"/>
      <c r="O339" s="71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67"/>
      <c r="B340" s="68"/>
      <c r="C340" s="69"/>
      <c r="D340" s="69"/>
      <c r="E340" s="69"/>
      <c r="F340" s="3"/>
      <c r="G340" s="70"/>
      <c r="H340" s="71"/>
      <c r="I340" s="3"/>
      <c r="J340" s="70"/>
      <c r="K340" s="71"/>
      <c r="L340" s="3"/>
      <c r="M340" s="70"/>
      <c r="N340" s="71"/>
      <c r="O340" s="71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67"/>
      <c r="B341" s="68"/>
      <c r="C341" s="69"/>
      <c r="D341" s="69"/>
      <c r="E341" s="69"/>
      <c r="F341" s="3"/>
      <c r="G341" s="70"/>
      <c r="H341" s="71"/>
      <c r="I341" s="3"/>
      <c r="J341" s="70"/>
      <c r="K341" s="71"/>
      <c r="L341" s="3"/>
      <c r="M341" s="70"/>
      <c r="N341" s="71"/>
      <c r="O341" s="71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67"/>
      <c r="B342" s="68"/>
      <c r="C342" s="69"/>
      <c r="D342" s="69"/>
      <c r="E342" s="69"/>
      <c r="F342" s="3"/>
      <c r="G342" s="70"/>
      <c r="H342" s="71"/>
      <c r="I342" s="3"/>
      <c r="J342" s="70"/>
      <c r="K342" s="71"/>
      <c r="L342" s="3"/>
      <c r="M342" s="70"/>
      <c r="N342" s="71"/>
      <c r="O342" s="71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67"/>
      <c r="B343" s="68"/>
      <c r="C343" s="69"/>
      <c r="D343" s="69"/>
      <c r="E343" s="69"/>
      <c r="F343" s="3"/>
      <c r="G343" s="70"/>
      <c r="H343" s="71"/>
      <c r="I343" s="3"/>
      <c r="J343" s="70"/>
      <c r="K343" s="71"/>
      <c r="L343" s="3"/>
      <c r="M343" s="70"/>
      <c r="N343" s="71"/>
      <c r="O343" s="71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67"/>
      <c r="B344" s="68"/>
      <c r="C344" s="69"/>
      <c r="D344" s="69"/>
      <c r="E344" s="69"/>
      <c r="F344" s="3"/>
      <c r="G344" s="70"/>
      <c r="H344" s="71"/>
      <c r="I344" s="3"/>
      <c r="J344" s="70"/>
      <c r="K344" s="71"/>
      <c r="L344" s="3"/>
      <c r="M344" s="70"/>
      <c r="N344" s="71"/>
      <c r="O344" s="71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67"/>
      <c r="B345" s="68"/>
      <c r="C345" s="69"/>
      <c r="D345" s="69"/>
      <c r="E345" s="69"/>
      <c r="F345" s="3"/>
      <c r="G345" s="70"/>
      <c r="H345" s="71"/>
      <c r="I345" s="3"/>
      <c r="J345" s="70"/>
      <c r="K345" s="71"/>
      <c r="L345" s="3"/>
      <c r="M345" s="70"/>
      <c r="N345" s="71"/>
      <c r="O345" s="71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67"/>
      <c r="B346" s="68"/>
      <c r="C346" s="69"/>
      <c r="D346" s="69"/>
      <c r="E346" s="69"/>
      <c r="F346" s="3"/>
      <c r="G346" s="70"/>
      <c r="H346" s="71"/>
      <c r="I346" s="3"/>
      <c r="J346" s="70"/>
      <c r="K346" s="71"/>
      <c r="L346" s="3"/>
      <c r="M346" s="70"/>
      <c r="N346" s="71"/>
      <c r="O346" s="71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67"/>
      <c r="B347" s="68"/>
      <c r="C347" s="69"/>
      <c r="D347" s="69"/>
      <c r="E347" s="69"/>
      <c r="F347" s="3"/>
      <c r="G347" s="70"/>
      <c r="H347" s="71"/>
      <c r="I347" s="3"/>
      <c r="J347" s="70"/>
      <c r="K347" s="71"/>
      <c r="L347" s="3"/>
      <c r="M347" s="70"/>
      <c r="N347" s="71"/>
      <c r="O347" s="71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67"/>
      <c r="B348" s="68"/>
      <c r="C348" s="69"/>
      <c r="D348" s="69"/>
      <c r="E348" s="69"/>
      <c r="F348" s="3"/>
      <c r="G348" s="70"/>
      <c r="H348" s="71"/>
      <c r="I348" s="3"/>
      <c r="J348" s="70"/>
      <c r="K348" s="71"/>
      <c r="L348" s="3"/>
      <c r="M348" s="70"/>
      <c r="N348" s="71"/>
      <c r="O348" s="71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67"/>
      <c r="B349" s="68"/>
      <c r="C349" s="69"/>
      <c r="D349" s="69"/>
      <c r="E349" s="69"/>
      <c r="F349" s="3"/>
      <c r="G349" s="70"/>
      <c r="H349" s="71"/>
      <c r="I349" s="3"/>
      <c r="J349" s="70"/>
      <c r="K349" s="71"/>
      <c r="L349" s="3"/>
      <c r="M349" s="70"/>
      <c r="N349" s="71"/>
      <c r="O349" s="71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67"/>
      <c r="B350" s="68"/>
      <c r="C350" s="69"/>
      <c r="D350" s="69"/>
      <c r="E350" s="69"/>
      <c r="F350" s="3"/>
      <c r="G350" s="70"/>
      <c r="H350" s="71"/>
      <c r="I350" s="3"/>
      <c r="J350" s="70"/>
      <c r="K350" s="71"/>
      <c r="L350" s="3"/>
      <c r="M350" s="70"/>
      <c r="N350" s="71"/>
      <c r="O350" s="71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67"/>
      <c r="B351" s="68"/>
      <c r="C351" s="69"/>
      <c r="D351" s="69"/>
      <c r="E351" s="69"/>
      <c r="F351" s="3"/>
      <c r="G351" s="70"/>
      <c r="H351" s="71"/>
      <c r="I351" s="3"/>
      <c r="J351" s="70"/>
      <c r="K351" s="71"/>
      <c r="L351" s="3"/>
      <c r="M351" s="70"/>
      <c r="N351" s="71"/>
      <c r="O351" s="71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67"/>
      <c r="B352" s="68"/>
      <c r="C352" s="69"/>
      <c r="D352" s="69"/>
      <c r="E352" s="69"/>
      <c r="F352" s="3"/>
      <c r="G352" s="70"/>
      <c r="H352" s="71"/>
      <c r="I352" s="3"/>
      <c r="J352" s="70"/>
      <c r="K352" s="71"/>
      <c r="L352" s="3"/>
      <c r="M352" s="70"/>
      <c r="N352" s="71"/>
      <c r="O352" s="71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67"/>
      <c r="B353" s="68"/>
      <c r="C353" s="69"/>
      <c r="D353" s="69"/>
      <c r="E353" s="69"/>
      <c r="F353" s="3"/>
      <c r="G353" s="70"/>
      <c r="H353" s="71"/>
      <c r="I353" s="3"/>
      <c r="J353" s="70"/>
      <c r="K353" s="71"/>
      <c r="L353" s="3"/>
      <c r="M353" s="70"/>
      <c r="N353" s="71"/>
      <c r="O353" s="71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67"/>
      <c r="B354" s="68"/>
      <c r="C354" s="69"/>
      <c r="D354" s="69"/>
      <c r="E354" s="69"/>
      <c r="F354" s="3"/>
      <c r="G354" s="70"/>
      <c r="H354" s="71"/>
      <c r="I354" s="3"/>
      <c r="J354" s="70"/>
      <c r="K354" s="71"/>
      <c r="L354" s="3"/>
      <c r="M354" s="70"/>
      <c r="N354" s="71"/>
      <c r="O354" s="71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67"/>
      <c r="B355" s="68"/>
      <c r="C355" s="69"/>
      <c r="D355" s="69"/>
      <c r="E355" s="69"/>
      <c r="F355" s="3"/>
      <c r="G355" s="70"/>
      <c r="H355" s="71"/>
      <c r="I355" s="3"/>
      <c r="J355" s="70"/>
      <c r="K355" s="71"/>
      <c r="L355" s="3"/>
      <c r="M355" s="70"/>
      <c r="N355" s="71"/>
      <c r="O355" s="71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67"/>
      <c r="B356" s="68"/>
      <c r="C356" s="69"/>
      <c r="D356" s="69"/>
      <c r="E356" s="69"/>
      <c r="F356" s="3"/>
      <c r="G356" s="70"/>
      <c r="H356" s="71"/>
      <c r="I356" s="3"/>
      <c r="J356" s="70"/>
      <c r="K356" s="71"/>
      <c r="L356" s="3"/>
      <c r="M356" s="70"/>
      <c r="N356" s="71"/>
      <c r="O356" s="71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67"/>
      <c r="B357" s="68"/>
      <c r="C357" s="69"/>
      <c r="D357" s="69"/>
      <c r="E357" s="69"/>
      <c r="F357" s="3"/>
      <c r="G357" s="70"/>
      <c r="H357" s="71"/>
      <c r="I357" s="3"/>
      <c r="J357" s="70"/>
      <c r="K357" s="71"/>
      <c r="L357" s="3"/>
      <c r="M357" s="70"/>
      <c r="N357" s="71"/>
      <c r="O357" s="71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67"/>
      <c r="B358" s="68"/>
      <c r="C358" s="69"/>
      <c r="D358" s="69"/>
      <c r="E358" s="69"/>
      <c r="F358" s="3"/>
      <c r="G358" s="70"/>
      <c r="H358" s="71"/>
      <c r="I358" s="3"/>
      <c r="J358" s="70"/>
      <c r="K358" s="71"/>
      <c r="L358" s="3"/>
      <c r="M358" s="70"/>
      <c r="N358" s="71"/>
      <c r="O358" s="71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67"/>
      <c r="B359" s="68"/>
      <c r="C359" s="69"/>
      <c r="D359" s="69"/>
      <c r="E359" s="69"/>
      <c r="F359" s="3"/>
      <c r="G359" s="70"/>
      <c r="H359" s="71"/>
      <c r="I359" s="3"/>
      <c r="J359" s="70"/>
      <c r="K359" s="71"/>
      <c r="L359" s="3"/>
      <c r="M359" s="70"/>
      <c r="N359" s="71"/>
      <c r="O359" s="71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67"/>
      <c r="B360" s="68"/>
      <c r="C360" s="69"/>
      <c r="D360" s="69"/>
      <c r="E360" s="69"/>
      <c r="F360" s="3"/>
      <c r="G360" s="70"/>
      <c r="H360" s="71"/>
      <c r="I360" s="3"/>
      <c r="J360" s="70"/>
      <c r="K360" s="71"/>
      <c r="L360" s="3"/>
      <c r="M360" s="70"/>
      <c r="N360" s="71"/>
      <c r="O360" s="71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67"/>
      <c r="B361" s="68"/>
      <c r="C361" s="69"/>
      <c r="D361" s="69"/>
      <c r="E361" s="69"/>
      <c r="F361" s="3"/>
      <c r="G361" s="70"/>
      <c r="H361" s="71"/>
      <c r="I361" s="3"/>
      <c r="J361" s="70"/>
      <c r="K361" s="71"/>
      <c r="L361" s="3"/>
      <c r="M361" s="70"/>
      <c r="N361" s="71"/>
      <c r="O361" s="71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67"/>
      <c r="B362" s="68"/>
      <c r="C362" s="69"/>
      <c r="D362" s="69"/>
      <c r="E362" s="69"/>
      <c r="F362" s="3"/>
      <c r="G362" s="70"/>
      <c r="H362" s="71"/>
      <c r="I362" s="3"/>
      <c r="J362" s="70"/>
      <c r="K362" s="71"/>
      <c r="L362" s="3"/>
      <c r="M362" s="70"/>
      <c r="N362" s="71"/>
      <c r="O362" s="71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67"/>
      <c r="B363" s="68"/>
      <c r="C363" s="69"/>
      <c r="D363" s="69"/>
      <c r="E363" s="69"/>
      <c r="F363" s="3"/>
      <c r="G363" s="70"/>
      <c r="H363" s="71"/>
      <c r="I363" s="3"/>
      <c r="J363" s="70"/>
      <c r="K363" s="71"/>
      <c r="L363" s="3"/>
      <c r="M363" s="70"/>
      <c r="N363" s="71"/>
      <c r="O363" s="71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67"/>
      <c r="B364" s="68"/>
      <c r="C364" s="69"/>
      <c r="D364" s="69"/>
      <c r="E364" s="69"/>
      <c r="F364" s="3"/>
      <c r="G364" s="70"/>
      <c r="H364" s="71"/>
      <c r="I364" s="3"/>
      <c r="J364" s="70"/>
      <c r="K364" s="71"/>
      <c r="L364" s="3"/>
      <c r="M364" s="70"/>
      <c r="N364" s="71"/>
      <c r="O364" s="71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67"/>
      <c r="B365" s="68"/>
      <c r="C365" s="69"/>
      <c r="D365" s="69"/>
      <c r="E365" s="69"/>
      <c r="F365" s="3"/>
      <c r="G365" s="70"/>
      <c r="H365" s="71"/>
      <c r="I365" s="3"/>
      <c r="J365" s="70"/>
      <c r="K365" s="71"/>
      <c r="L365" s="3"/>
      <c r="M365" s="70"/>
      <c r="N365" s="71"/>
      <c r="O365" s="71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67"/>
      <c r="B366" s="68"/>
      <c r="C366" s="69"/>
      <c r="D366" s="69"/>
      <c r="E366" s="69"/>
      <c r="F366" s="3"/>
      <c r="G366" s="70"/>
      <c r="H366" s="71"/>
      <c r="I366" s="3"/>
      <c r="J366" s="70"/>
      <c r="K366" s="71"/>
      <c r="L366" s="3"/>
      <c r="M366" s="70"/>
      <c r="N366" s="71"/>
      <c r="O366" s="71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67"/>
      <c r="B367" s="68"/>
      <c r="C367" s="69"/>
      <c r="D367" s="69"/>
      <c r="E367" s="69"/>
      <c r="F367" s="3"/>
      <c r="G367" s="70"/>
      <c r="H367" s="71"/>
      <c r="I367" s="3"/>
      <c r="J367" s="70"/>
      <c r="K367" s="71"/>
      <c r="L367" s="3"/>
      <c r="M367" s="70"/>
      <c r="N367" s="71"/>
      <c r="O367" s="71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67"/>
      <c r="B368" s="68"/>
      <c r="C368" s="69"/>
      <c r="D368" s="69"/>
      <c r="E368" s="69"/>
      <c r="F368" s="3"/>
      <c r="G368" s="70"/>
      <c r="H368" s="71"/>
      <c r="I368" s="3"/>
      <c r="J368" s="70"/>
      <c r="K368" s="71"/>
      <c r="L368" s="3"/>
      <c r="M368" s="70"/>
      <c r="N368" s="71"/>
      <c r="O368" s="71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4"/>
      <c r="B369" s="4"/>
      <c r="C369" s="5"/>
      <c r="D369" s="5"/>
      <c r="E369" s="5"/>
      <c r="F369" s="3"/>
      <c r="G369" s="3"/>
      <c r="H369" s="6"/>
      <c r="I369" s="3"/>
      <c r="J369" s="3"/>
      <c r="K369" s="7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4"/>
      <c r="B370" s="4"/>
      <c r="C370" s="5"/>
      <c r="D370" s="5"/>
      <c r="E370" s="5"/>
      <c r="F370" s="3"/>
      <c r="G370" s="3"/>
      <c r="H370" s="6"/>
      <c r="I370" s="3"/>
      <c r="J370" s="3"/>
      <c r="K370" s="7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4"/>
      <c r="B371" s="4"/>
      <c r="C371" s="5"/>
      <c r="D371" s="5"/>
      <c r="E371" s="5"/>
      <c r="F371" s="3"/>
      <c r="G371" s="3"/>
      <c r="H371" s="6"/>
      <c r="I371" s="3"/>
      <c r="J371" s="3"/>
      <c r="K371" s="7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73"/>
    </row>
    <row r="372" spans="1:26">
      <c r="A372" s="4"/>
      <c r="B372" s="4"/>
      <c r="C372" s="5"/>
      <c r="D372" s="5"/>
      <c r="E372" s="5"/>
      <c r="F372" s="3"/>
      <c r="G372" s="3"/>
      <c r="H372" s="6"/>
      <c r="I372" s="3"/>
      <c r="J372" s="3"/>
      <c r="K372" s="7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73"/>
    </row>
    <row r="373" spans="1:26">
      <c r="A373" s="4"/>
      <c r="B373" s="4"/>
      <c r="C373" s="5"/>
      <c r="D373" s="5"/>
      <c r="E373" s="5"/>
      <c r="F373" s="3"/>
      <c r="G373" s="3"/>
      <c r="H373" s="6"/>
      <c r="I373" s="3"/>
      <c r="J373" s="3"/>
      <c r="K373" s="7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73"/>
    </row>
    <row r="374" spans="1:26">
      <c r="A374" s="4"/>
      <c r="B374" s="4"/>
      <c r="C374" s="5"/>
      <c r="D374" s="5"/>
      <c r="E374" s="5"/>
      <c r="F374" s="3"/>
      <c r="G374" s="3"/>
      <c r="H374" s="6"/>
      <c r="I374" s="3"/>
      <c r="J374" s="3"/>
      <c r="K374" s="7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73"/>
    </row>
    <row r="375" spans="1:26">
      <c r="A375" s="4"/>
      <c r="B375" s="4"/>
      <c r="C375" s="5"/>
      <c r="D375" s="5"/>
      <c r="E375" s="5"/>
      <c r="F375" s="3"/>
      <c r="G375" s="3"/>
      <c r="H375" s="6"/>
      <c r="I375" s="3"/>
      <c r="J375" s="3"/>
      <c r="K375" s="7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73"/>
    </row>
    <row r="376" spans="1:26">
      <c r="A376" s="4"/>
      <c r="B376" s="4"/>
      <c r="C376" s="5"/>
      <c r="D376" s="5"/>
      <c r="E376" s="5"/>
      <c r="F376" s="3"/>
      <c r="G376" s="3"/>
      <c r="H376" s="6"/>
      <c r="I376" s="3"/>
      <c r="J376" s="3"/>
      <c r="K376" s="7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73"/>
    </row>
    <row r="377" spans="1:26">
      <c r="A377" s="4"/>
      <c r="B377" s="4"/>
      <c r="C377" s="5"/>
      <c r="D377" s="5"/>
      <c r="E377" s="5"/>
      <c r="F377" s="3"/>
      <c r="G377" s="3"/>
      <c r="H377" s="6"/>
      <c r="I377" s="3"/>
      <c r="J377" s="3"/>
      <c r="K377" s="7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73"/>
    </row>
    <row r="378" spans="1:26">
      <c r="A378" s="4"/>
      <c r="B378" s="4"/>
      <c r="C378" s="5"/>
      <c r="D378" s="5"/>
      <c r="E378" s="5"/>
      <c r="F378" s="3"/>
      <c r="G378" s="3"/>
      <c r="H378" s="6"/>
      <c r="I378" s="3"/>
      <c r="J378" s="3"/>
      <c r="K378" s="7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73"/>
    </row>
    <row r="379" spans="1:26">
      <c r="A379" s="4"/>
      <c r="B379" s="4"/>
      <c r="C379" s="5"/>
      <c r="D379" s="5"/>
      <c r="E379" s="5"/>
      <c r="F379" s="3"/>
      <c r="G379" s="3"/>
      <c r="H379" s="6"/>
      <c r="I379" s="3"/>
      <c r="J379" s="3"/>
      <c r="K379" s="7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73"/>
    </row>
    <row r="380" spans="1:26">
      <c r="A380" s="4"/>
      <c r="B380" s="4"/>
      <c r="C380" s="5"/>
      <c r="D380" s="5"/>
      <c r="E380" s="5"/>
      <c r="F380" s="3"/>
      <c r="G380" s="3"/>
      <c r="H380" s="6"/>
      <c r="I380" s="3"/>
      <c r="J380" s="3"/>
      <c r="K380" s="7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6">
      <c r="A381" s="4"/>
      <c r="B381" s="4"/>
      <c r="C381" s="5"/>
      <c r="D381" s="5"/>
      <c r="E381" s="5"/>
      <c r="F381" s="3"/>
      <c r="G381" s="3"/>
      <c r="H381" s="6"/>
      <c r="I381" s="3"/>
      <c r="J381" s="3"/>
      <c r="K381" s="7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6">
      <c r="A382" s="4"/>
      <c r="B382" s="4"/>
      <c r="C382" s="5"/>
      <c r="D382" s="5"/>
      <c r="E382" s="5"/>
      <c r="F382" s="3"/>
      <c r="G382" s="3"/>
      <c r="H382" s="6"/>
      <c r="I382" s="3"/>
      <c r="J382" s="3"/>
      <c r="K382" s="7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6">
      <c r="A383" s="4"/>
      <c r="B383" s="4"/>
      <c r="C383" s="5"/>
      <c r="D383" s="5"/>
      <c r="E383" s="5"/>
      <c r="F383" s="3"/>
      <c r="G383" s="3"/>
      <c r="H383" s="6"/>
      <c r="I383" s="3"/>
      <c r="J383" s="3"/>
      <c r="K383" s="7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6">
      <c r="A384" s="4"/>
      <c r="B384" s="4"/>
      <c r="C384" s="5"/>
      <c r="D384" s="5"/>
      <c r="E384" s="5"/>
      <c r="F384" s="3"/>
      <c r="G384" s="3"/>
      <c r="H384" s="6"/>
      <c r="I384" s="3"/>
      <c r="J384" s="3"/>
      <c r="K384" s="7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>
      <c r="A385" s="4"/>
      <c r="B385" s="4"/>
      <c r="C385" s="5"/>
      <c r="D385" s="5"/>
      <c r="E385" s="5"/>
      <c r="F385" s="3"/>
      <c r="G385" s="3"/>
      <c r="H385" s="6"/>
      <c r="I385" s="3"/>
      <c r="J385" s="3"/>
      <c r="K385" s="7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>
      <c r="A386" s="4"/>
      <c r="B386" s="4"/>
      <c r="C386" s="5"/>
      <c r="D386" s="5"/>
      <c r="E386" s="5"/>
      <c r="F386" s="3"/>
      <c r="G386" s="3"/>
      <c r="H386" s="6"/>
      <c r="I386" s="3"/>
      <c r="J386" s="3"/>
      <c r="K386" s="7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>
      <c r="A387" s="4"/>
      <c r="B387" s="4"/>
      <c r="C387" s="5"/>
      <c r="D387" s="5"/>
      <c r="E387" s="5"/>
      <c r="F387" s="3"/>
      <c r="G387" s="3"/>
      <c r="H387" s="6"/>
      <c r="I387" s="3"/>
      <c r="J387" s="3"/>
      <c r="K387" s="7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>
      <c r="A388" s="4"/>
      <c r="B388" s="4"/>
      <c r="C388" s="5"/>
      <c r="D388" s="5"/>
      <c r="E388" s="5"/>
      <c r="F388" s="3"/>
      <c r="G388" s="3"/>
      <c r="H388" s="6"/>
      <c r="I388" s="3"/>
      <c r="J388" s="3"/>
      <c r="K388" s="7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>
      <c r="A389" s="4"/>
      <c r="B389" s="4"/>
      <c r="C389" s="5"/>
      <c r="D389" s="5"/>
      <c r="E389" s="5"/>
      <c r="F389" s="3"/>
      <c r="G389" s="3"/>
      <c r="H389" s="6"/>
      <c r="I389" s="3"/>
      <c r="J389" s="3"/>
      <c r="K389" s="7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>
      <c r="A390" s="4"/>
      <c r="B390" s="4"/>
      <c r="C390" s="5"/>
      <c r="D390" s="5"/>
      <c r="E390" s="5"/>
      <c r="F390" s="3"/>
      <c r="G390" s="3"/>
      <c r="H390" s="6"/>
      <c r="I390" s="3"/>
      <c r="J390" s="3"/>
      <c r="K390" s="7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>
      <c r="A391" s="4"/>
      <c r="B391" s="4"/>
      <c r="C391" s="5"/>
      <c r="D391" s="5"/>
      <c r="E391" s="5"/>
      <c r="F391" s="3"/>
      <c r="G391" s="3"/>
      <c r="H391" s="6"/>
      <c r="I391" s="3"/>
      <c r="J391" s="3"/>
      <c r="K391" s="7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>
      <c r="A392" s="4"/>
      <c r="B392" s="4"/>
      <c r="C392" s="5"/>
      <c r="D392" s="5"/>
      <c r="E392" s="5"/>
      <c r="F392" s="3"/>
      <c r="G392" s="3"/>
      <c r="H392" s="6"/>
      <c r="I392" s="3"/>
      <c r="J392" s="3"/>
      <c r="K392" s="7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>
      <c r="A393" s="4"/>
      <c r="B393" s="4"/>
      <c r="C393" s="5"/>
      <c r="D393" s="5"/>
      <c r="E393" s="5"/>
      <c r="F393" s="3"/>
      <c r="G393" s="3"/>
      <c r="H393" s="6"/>
      <c r="I393" s="3"/>
      <c r="J393" s="3"/>
      <c r="K393" s="7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>
      <c r="A394" s="4"/>
      <c r="B394" s="4"/>
      <c r="C394" s="5"/>
      <c r="D394" s="5"/>
      <c r="E394" s="5"/>
      <c r="F394" s="3"/>
      <c r="G394" s="3"/>
      <c r="H394" s="6"/>
      <c r="I394" s="3"/>
      <c r="J394" s="3"/>
      <c r="K394" s="7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>
      <c r="A395" s="4"/>
      <c r="B395" s="4"/>
      <c r="C395" s="5"/>
      <c r="D395" s="5"/>
      <c r="E395" s="5"/>
      <c r="F395" s="3"/>
      <c r="G395" s="3"/>
      <c r="H395" s="6"/>
      <c r="I395" s="3"/>
      <c r="J395" s="3"/>
      <c r="K395" s="7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>
      <c r="A396" s="4"/>
      <c r="B396" s="4"/>
      <c r="C396" s="5"/>
      <c r="D396" s="5"/>
      <c r="E396" s="5"/>
      <c r="F396" s="3"/>
      <c r="G396" s="3"/>
      <c r="H396" s="6"/>
      <c r="I396" s="3"/>
      <c r="J396" s="3"/>
      <c r="K396" s="7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>
      <c r="A397" s="4"/>
      <c r="B397" s="4"/>
      <c r="C397" s="5"/>
      <c r="D397" s="5"/>
      <c r="E397" s="5"/>
      <c r="F397" s="3"/>
      <c r="G397" s="3"/>
      <c r="H397" s="6"/>
      <c r="I397" s="3"/>
      <c r="J397" s="3"/>
      <c r="K397" s="7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>
      <c r="A398" s="4"/>
      <c r="B398" s="4"/>
      <c r="C398" s="5"/>
      <c r="D398" s="5"/>
      <c r="E398" s="5"/>
      <c r="F398" s="3"/>
      <c r="G398" s="3"/>
      <c r="H398" s="6"/>
      <c r="I398" s="3"/>
      <c r="J398" s="3"/>
      <c r="K398" s="7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>
      <c r="A399" s="4"/>
      <c r="B399" s="4"/>
      <c r="C399" s="5"/>
      <c r="D399" s="5"/>
      <c r="E399" s="5"/>
      <c r="F399" s="3"/>
      <c r="G399" s="3"/>
      <c r="H399" s="6"/>
      <c r="I399" s="3"/>
      <c r="J399" s="3"/>
      <c r="K399" s="7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>
      <c r="A400" s="4"/>
      <c r="B400" s="4"/>
      <c r="C400" s="5"/>
      <c r="D400" s="5"/>
      <c r="E400" s="5"/>
      <c r="F400" s="3"/>
      <c r="G400" s="3"/>
      <c r="H400" s="6"/>
      <c r="I400" s="3"/>
      <c r="J400" s="3"/>
      <c r="K400" s="7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>
      <c r="A401" s="4"/>
      <c r="B401" s="4"/>
      <c r="C401" s="5"/>
      <c r="D401" s="5"/>
      <c r="E401" s="5"/>
      <c r="F401" s="3"/>
      <c r="G401" s="3"/>
      <c r="H401" s="6"/>
      <c r="I401" s="3"/>
      <c r="J401" s="3"/>
      <c r="K401" s="7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>
      <c r="A402" s="4"/>
      <c r="B402" s="4"/>
      <c r="C402" s="5"/>
      <c r="D402" s="5"/>
      <c r="E402" s="5"/>
      <c r="F402" s="3"/>
      <c r="G402" s="3"/>
      <c r="H402" s="6"/>
      <c r="I402" s="3"/>
      <c r="J402" s="3"/>
      <c r="K402" s="7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>
      <c r="A403" s="4"/>
      <c r="B403" s="4"/>
      <c r="C403" s="5"/>
      <c r="D403" s="5"/>
      <c r="E403" s="5"/>
      <c r="F403" s="3"/>
      <c r="G403" s="3"/>
      <c r="H403" s="6"/>
      <c r="I403" s="3"/>
      <c r="J403" s="3"/>
      <c r="K403" s="7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>
      <c r="A404" s="4"/>
      <c r="B404" s="4"/>
      <c r="C404" s="5"/>
      <c r="D404" s="5"/>
      <c r="E404" s="5"/>
      <c r="F404" s="3"/>
      <c r="G404" s="3"/>
      <c r="H404" s="6"/>
      <c r="I404" s="3"/>
      <c r="J404" s="3"/>
      <c r="K404" s="7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>
      <c r="A405" s="4"/>
      <c r="B405" s="4"/>
      <c r="C405" s="5"/>
      <c r="D405" s="5"/>
      <c r="E405" s="5"/>
      <c r="F405" s="3"/>
      <c r="G405" s="3"/>
      <c r="H405" s="6"/>
      <c r="I405" s="3"/>
      <c r="J405" s="3"/>
      <c r="K405" s="7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>
      <c r="A406" s="4"/>
      <c r="B406" s="4"/>
      <c r="C406" s="5"/>
      <c r="D406" s="5"/>
      <c r="E406" s="5"/>
      <c r="F406" s="3"/>
      <c r="G406" s="3"/>
      <c r="H406" s="6"/>
      <c r="I406" s="3"/>
      <c r="J406" s="3"/>
      <c r="K406" s="7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>
      <c r="A407" s="4"/>
      <c r="B407" s="4"/>
      <c r="C407" s="5"/>
      <c r="D407" s="5"/>
      <c r="E407" s="5"/>
      <c r="F407" s="3"/>
      <c r="G407" s="3"/>
      <c r="H407" s="6"/>
      <c r="I407" s="3"/>
      <c r="J407" s="3"/>
      <c r="K407" s="7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>
      <c r="A408" s="4"/>
      <c r="B408" s="4"/>
      <c r="C408" s="5"/>
      <c r="D408" s="5"/>
      <c r="E408" s="5"/>
      <c r="F408" s="3"/>
      <c r="G408" s="3"/>
      <c r="H408" s="6"/>
      <c r="I408" s="3"/>
      <c r="J408" s="3"/>
      <c r="K408" s="7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>
      <c r="A409" s="4"/>
      <c r="B409" s="4"/>
      <c r="C409" s="5"/>
      <c r="D409" s="5"/>
      <c r="E409" s="5"/>
      <c r="F409" s="3"/>
      <c r="G409" s="3"/>
      <c r="H409" s="6"/>
      <c r="I409" s="3"/>
      <c r="J409" s="3"/>
      <c r="K409" s="7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>
      <c r="A410" s="4"/>
      <c r="B410" s="4"/>
      <c r="C410" s="5"/>
      <c r="D410" s="5"/>
      <c r="E410" s="5"/>
      <c r="F410" s="3"/>
      <c r="G410" s="3"/>
      <c r="H410" s="6"/>
      <c r="I410" s="3"/>
      <c r="J410" s="3"/>
      <c r="K410" s="7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>
      <c r="A411" s="4"/>
      <c r="B411" s="4"/>
      <c r="C411" s="5"/>
      <c r="D411" s="5"/>
      <c r="E411" s="5"/>
      <c r="F411" s="3"/>
      <c r="G411" s="3"/>
      <c r="H411" s="6"/>
      <c r="I411" s="3"/>
      <c r="J411" s="3"/>
      <c r="K411" s="7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>
      <c r="A412" s="4"/>
      <c r="B412" s="4"/>
      <c r="C412" s="5"/>
      <c r="D412" s="5"/>
      <c r="E412" s="5"/>
      <c r="F412" s="3"/>
      <c r="G412" s="3"/>
      <c r="H412" s="6"/>
      <c r="I412" s="3"/>
      <c r="J412" s="3"/>
      <c r="K412" s="7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>
      <c r="A413" s="4"/>
      <c r="B413" s="4"/>
      <c r="C413" s="5"/>
      <c r="D413" s="5"/>
      <c r="E413" s="5"/>
      <c r="F413" s="3"/>
      <c r="G413" s="3"/>
      <c r="H413" s="6"/>
      <c r="I413" s="3"/>
      <c r="J413" s="3"/>
      <c r="K413" s="7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>
      <c r="A414" s="4"/>
      <c r="B414" s="4"/>
      <c r="C414" s="5"/>
      <c r="D414" s="5"/>
      <c r="E414" s="5"/>
      <c r="F414" s="3"/>
      <c r="G414" s="3"/>
      <c r="H414" s="6"/>
      <c r="I414" s="3"/>
      <c r="J414" s="3"/>
      <c r="K414" s="7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>
      <c r="A415" s="4"/>
      <c r="B415" s="4"/>
      <c r="C415" s="5"/>
      <c r="D415" s="5"/>
      <c r="E415" s="5"/>
      <c r="F415" s="3"/>
      <c r="G415" s="3"/>
      <c r="H415" s="6"/>
      <c r="I415" s="3"/>
      <c r="J415" s="3"/>
      <c r="K415" s="7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>
      <c r="A416" s="4"/>
      <c r="B416" s="4"/>
      <c r="C416" s="5"/>
      <c r="D416" s="5"/>
      <c r="E416" s="5"/>
      <c r="F416" s="3"/>
      <c r="G416" s="3"/>
      <c r="H416" s="6"/>
      <c r="I416" s="3"/>
      <c r="J416" s="3"/>
      <c r="K416" s="7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>
      <c r="A417" s="4"/>
      <c r="B417" s="4"/>
      <c r="C417" s="5"/>
      <c r="D417" s="5"/>
      <c r="E417" s="5"/>
      <c r="F417" s="3"/>
      <c r="G417" s="3"/>
      <c r="H417" s="6"/>
      <c r="I417" s="3"/>
      <c r="J417" s="3"/>
      <c r="K417" s="7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>
      <c r="A418" s="4"/>
      <c r="B418" s="4"/>
      <c r="C418" s="5"/>
      <c r="D418" s="5"/>
      <c r="E418" s="5"/>
      <c r="F418" s="3"/>
      <c r="G418" s="3"/>
      <c r="H418" s="6"/>
      <c r="I418" s="3"/>
      <c r="J418" s="3"/>
      <c r="K418" s="7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>
      <c r="A419" s="4"/>
      <c r="B419" s="4"/>
      <c r="C419" s="5"/>
      <c r="D419" s="5"/>
      <c r="E419" s="5"/>
      <c r="F419" s="3"/>
      <c r="G419" s="3"/>
      <c r="H419" s="6"/>
      <c r="I419" s="3"/>
      <c r="J419" s="3"/>
      <c r="K419" s="7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>
      <c r="A420" s="4"/>
      <c r="B420" s="4"/>
      <c r="C420" s="5"/>
      <c r="D420" s="5"/>
      <c r="E420" s="5"/>
      <c r="F420" s="3"/>
      <c r="G420" s="3"/>
      <c r="H420" s="6"/>
      <c r="I420" s="3"/>
      <c r="J420" s="3"/>
      <c r="K420" s="7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>
      <c r="A421" s="4"/>
      <c r="B421" s="4"/>
      <c r="C421" s="5"/>
      <c r="D421" s="5"/>
      <c r="E421" s="5"/>
      <c r="F421" s="3"/>
      <c r="G421" s="3"/>
      <c r="H421" s="6"/>
      <c r="I421" s="3"/>
      <c r="J421" s="3"/>
      <c r="K421" s="7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>
      <c r="A422" s="4"/>
      <c r="B422" s="4"/>
      <c r="C422" s="5"/>
      <c r="D422" s="5"/>
      <c r="E422" s="5"/>
      <c r="F422" s="3"/>
      <c r="G422" s="3"/>
      <c r="H422" s="6"/>
      <c r="I422" s="3"/>
      <c r="J422" s="3"/>
      <c r="K422" s="7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>
      <c r="A423" s="4"/>
      <c r="B423" s="4"/>
      <c r="C423" s="5"/>
      <c r="D423" s="5"/>
      <c r="E423" s="5"/>
      <c r="F423" s="3"/>
      <c r="G423" s="3"/>
      <c r="H423" s="6"/>
      <c r="I423" s="3"/>
      <c r="J423" s="3"/>
      <c r="K423" s="7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>
      <c r="A424" s="4"/>
      <c r="B424" s="4"/>
      <c r="C424" s="5"/>
      <c r="D424" s="5"/>
      <c r="E424" s="5"/>
      <c r="F424" s="3"/>
      <c r="G424" s="3"/>
      <c r="H424" s="6"/>
      <c r="I424" s="3"/>
      <c r="J424" s="3"/>
      <c r="K424" s="7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>
      <c r="A425" s="4"/>
      <c r="B425" s="4"/>
      <c r="C425" s="5"/>
      <c r="D425" s="5"/>
      <c r="E425" s="5"/>
      <c r="F425" s="3"/>
      <c r="G425" s="3"/>
      <c r="H425" s="6"/>
      <c r="I425" s="3"/>
      <c r="J425" s="3"/>
      <c r="K425" s="7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>
      <c r="A426" s="4"/>
      <c r="B426" s="4"/>
      <c r="C426" s="5"/>
      <c r="D426" s="5"/>
      <c r="E426" s="5"/>
      <c r="F426" s="3"/>
      <c r="G426" s="3"/>
      <c r="H426" s="6"/>
      <c r="I426" s="3"/>
      <c r="J426" s="3"/>
      <c r="K426" s="7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>
      <c r="A427" s="4"/>
      <c r="B427" s="4"/>
      <c r="C427" s="5"/>
      <c r="D427" s="5"/>
      <c r="E427" s="5"/>
      <c r="F427" s="3"/>
      <c r="G427" s="3"/>
      <c r="H427" s="6"/>
      <c r="I427" s="3"/>
      <c r="J427" s="3"/>
      <c r="K427" s="7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>
      <c r="A428" s="4"/>
      <c r="B428" s="4"/>
      <c r="C428" s="5"/>
      <c r="D428" s="5"/>
      <c r="E428" s="5"/>
      <c r="F428" s="3"/>
      <c r="G428" s="3"/>
      <c r="H428" s="6"/>
      <c r="I428" s="3"/>
      <c r="J428" s="3"/>
      <c r="K428" s="7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>
      <c r="A429" s="4"/>
      <c r="B429" s="4"/>
      <c r="C429" s="5"/>
      <c r="D429" s="5"/>
      <c r="E429" s="5"/>
      <c r="F429" s="3"/>
      <c r="G429" s="3"/>
      <c r="H429" s="6"/>
      <c r="I429" s="3"/>
      <c r="J429" s="3"/>
      <c r="K429" s="7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>
      <c r="A430" s="4"/>
      <c r="B430" s="4"/>
      <c r="C430" s="5"/>
      <c r="D430" s="5"/>
      <c r="E430" s="5"/>
      <c r="F430" s="3"/>
      <c r="G430" s="3"/>
      <c r="H430" s="6"/>
      <c r="I430" s="3"/>
      <c r="J430" s="3"/>
      <c r="K430" s="7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>
      <c r="A431" s="4"/>
      <c r="B431" s="4"/>
      <c r="C431" s="5"/>
      <c r="D431" s="5"/>
      <c r="E431" s="5"/>
      <c r="F431" s="3"/>
      <c r="G431" s="3"/>
      <c r="H431" s="6"/>
      <c r="I431" s="3"/>
      <c r="J431" s="3"/>
      <c r="K431" s="7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>
      <c r="A432" s="4"/>
      <c r="B432" s="4"/>
      <c r="C432" s="5"/>
      <c r="D432" s="5"/>
      <c r="E432" s="5"/>
      <c r="F432" s="3"/>
      <c r="G432" s="3"/>
      <c r="H432" s="6"/>
      <c r="I432" s="3"/>
      <c r="J432" s="3"/>
      <c r="K432" s="7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>
      <c r="A433" s="4"/>
      <c r="B433" s="4"/>
      <c r="C433" s="5"/>
      <c r="D433" s="5"/>
      <c r="E433" s="5"/>
      <c r="F433" s="3"/>
      <c r="G433" s="3"/>
      <c r="H433" s="6"/>
      <c r="I433" s="3"/>
      <c r="J433" s="3"/>
      <c r="K433" s="7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>
      <c r="A434" s="4"/>
      <c r="B434" s="4"/>
      <c r="C434" s="5"/>
      <c r="D434" s="5"/>
      <c r="E434" s="5"/>
      <c r="F434" s="3"/>
      <c r="G434" s="3"/>
      <c r="H434" s="6"/>
      <c r="I434" s="3"/>
      <c r="J434" s="3"/>
      <c r="K434" s="7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>
      <c r="A435" s="4"/>
      <c r="B435" s="4"/>
      <c r="C435" s="5"/>
      <c r="D435" s="5"/>
      <c r="E435" s="5"/>
      <c r="F435" s="3"/>
      <c r="G435" s="3"/>
      <c r="H435" s="6"/>
      <c r="I435" s="3"/>
      <c r="J435" s="3"/>
      <c r="K435" s="7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>
      <c r="A436" s="4"/>
      <c r="B436" s="4"/>
      <c r="C436" s="5"/>
      <c r="D436" s="5"/>
      <c r="E436" s="5"/>
      <c r="F436" s="3"/>
      <c r="G436" s="3"/>
      <c r="H436" s="6"/>
      <c r="I436" s="3"/>
      <c r="J436" s="3"/>
      <c r="K436" s="7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>
      <c r="A437" s="4"/>
      <c r="B437" s="4"/>
      <c r="C437" s="5"/>
      <c r="D437" s="5"/>
      <c r="E437" s="5"/>
      <c r="F437" s="3"/>
      <c r="G437" s="3"/>
      <c r="H437" s="6"/>
      <c r="I437" s="3"/>
      <c r="J437" s="3"/>
      <c r="K437" s="7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>
      <c r="A438" s="4"/>
      <c r="B438" s="4"/>
      <c r="C438" s="5"/>
      <c r="D438" s="5"/>
      <c r="E438" s="5"/>
      <c r="F438" s="3"/>
      <c r="G438" s="3"/>
      <c r="H438" s="6"/>
      <c r="I438" s="3"/>
      <c r="J438" s="3"/>
      <c r="K438" s="7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>
      <c r="A439" s="4"/>
      <c r="B439" s="4"/>
      <c r="C439" s="5"/>
      <c r="D439" s="5"/>
      <c r="E439" s="5"/>
      <c r="F439" s="3"/>
      <c r="G439" s="3"/>
      <c r="H439" s="6"/>
      <c r="I439" s="3"/>
      <c r="J439" s="3"/>
      <c r="K439" s="7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>
      <c r="A440" s="4"/>
      <c r="B440" s="4"/>
      <c r="C440" s="5"/>
      <c r="D440" s="5"/>
      <c r="E440" s="5"/>
      <c r="F440" s="3"/>
      <c r="G440" s="3"/>
      <c r="H440" s="6"/>
      <c r="I440" s="3"/>
      <c r="J440" s="3"/>
      <c r="K440" s="7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>
      <c r="A441" s="4"/>
      <c r="B441" s="4"/>
      <c r="C441" s="5"/>
      <c r="D441" s="5"/>
      <c r="E441" s="5"/>
      <c r="F441" s="3"/>
      <c r="G441" s="3"/>
      <c r="H441" s="6"/>
      <c r="I441" s="3"/>
      <c r="J441" s="3"/>
      <c r="K441" s="7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>
      <c r="A442" s="4"/>
      <c r="B442" s="4"/>
      <c r="C442" s="5"/>
      <c r="D442" s="5"/>
      <c r="E442" s="5"/>
      <c r="F442" s="3"/>
      <c r="G442" s="3"/>
      <c r="H442" s="6"/>
      <c r="I442" s="3"/>
      <c r="J442" s="3"/>
      <c r="K442" s="7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>
      <c r="A443" s="4"/>
      <c r="B443" s="4"/>
      <c r="C443" s="5"/>
      <c r="D443" s="5"/>
      <c r="E443" s="5"/>
      <c r="F443" s="3"/>
      <c r="G443" s="3"/>
      <c r="H443" s="6"/>
      <c r="I443" s="3"/>
      <c r="J443" s="3"/>
      <c r="K443" s="7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>
      <c r="A444" s="4"/>
      <c r="B444" s="4"/>
      <c r="C444" s="5"/>
      <c r="D444" s="5"/>
      <c r="E444" s="5"/>
      <c r="F444" s="3"/>
      <c r="G444" s="3"/>
      <c r="H444" s="6"/>
      <c r="I444" s="3"/>
      <c r="J444" s="3"/>
      <c r="K444" s="7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Cristo - Federal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[ HOS ] FELLIPE AUGUSTO GABOS COLOMBO</cp:lastModifiedBy>
  <dcterms:created xsi:type="dcterms:W3CDTF">2020-11-25T13:25:22Z</dcterms:created>
  <dcterms:modified xsi:type="dcterms:W3CDTF">2021-06-15T13:52:16Z</dcterms:modified>
</cp:coreProperties>
</file>