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4/1) PLANILHAS FINAIS/"/>
    </mc:Choice>
  </mc:AlternateContent>
  <xr:revisionPtr revIDLastSave="183" documentId="13_ncr:1_{E29E4BEC-B971-4554-B717-55E568EF9BB6}" xr6:coauthVersionLast="46" xr6:coauthVersionMax="46" xr10:uidLastSave="{A29DED06-00AF-4AC2-BD86-56555D22DD27}"/>
  <bookViews>
    <workbookView xWindow="-120" yWindow="-120" windowWidth="29040" windowHeight="15840" xr2:uid="{8F17D96B-707A-4077-9909-8D832B8EAF13}"/>
  </bookViews>
  <sheets>
    <sheet name="Cristo - Federal" sheetId="9" r:id="rId1"/>
    <sheet name="BANCO" sheetId="10" r:id="rId2"/>
  </sheets>
  <definedNames>
    <definedName name="_xlnm._FilterDatabase" localSheetId="0" hidden="1">'Cristo - Federal'!$A$1:$I$303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3" i="9" l="1"/>
  <c r="AA25" i="10"/>
  <c r="AA28" i="10" s="1"/>
  <c r="W25" i="10"/>
  <c r="W28" i="10" s="1"/>
  <c r="S25" i="10"/>
  <c r="S28" i="10" s="1"/>
  <c r="O25" i="10"/>
  <c r="O28" i="10" s="1"/>
  <c r="AA23" i="10"/>
  <c r="Z23" i="10"/>
  <c r="Y23" i="10"/>
  <c r="X23" i="10"/>
  <c r="X25" i="10" s="1"/>
  <c r="X28" i="10" s="1"/>
  <c r="W23" i="10"/>
  <c r="V23" i="10"/>
  <c r="U23" i="10"/>
  <c r="T23" i="10"/>
  <c r="T25" i="10" s="1"/>
  <c r="T28" i="10" s="1"/>
  <c r="S23" i="10"/>
  <c r="R23" i="10"/>
  <c r="Q23" i="10"/>
  <c r="P23" i="10"/>
  <c r="P25" i="10" s="1"/>
  <c r="P28" i="10" s="1"/>
  <c r="O23" i="10"/>
  <c r="AA15" i="10"/>
  <c r="Z15" i="10"/>
  <c r="Z25" i="10" s="1"/>
  <c r="Z28" i="10" s="1"/>
  <c r="Y15" i="10"/>
  <c r="Y25" i="10" s="1"/>
  <c r="Y28" i="10" s="1"/>
  <c r="X15" i="10"/>
  <c r="W15" i="10"/>
  <c r="V15" i="10"/>
  <c r="V25" i="10" s="1"/>
  <c r="V28" i="10" s="1"/>
  <c r="U15" i="10"/>
  <c r="U25" i="10" s="1"/>
  <c r="U28" i="10" s="1"/>
  <c r="T15" i="10"/>
  <c r="S15" i="10"/>
  <c r="R15" i="10"/>
  <c r="Q15" i="10"/>
  <c r="P15" i="10"/>
  <c r="O15" i="10"/>
  <c r="R25" i="10" l="1"/>
  <c r="R28" i="10" s="1"/>
  <c r="Q25" i="10"/>
  <c r="Q28" i="10" s="1"/>
</calcChain>
</file>

<file path=xl/sharedStrings.xml><?xml version="1.0" encoding="utf-8"?>
<sst xmlns="http://schemas.openxmlformats.org/spreadsheetml/2006/main" count="1537" uniqueCount="659">
  <si>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</si>
  <si>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</si>
  <si>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</si>
  <si>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</si>
  <si>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</si>
  <si>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</si>
  <si>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</si>
  <si>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</si>
  <si>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</si>
  <si>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</si>
  <si>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</si>
  <si>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</si>
  <si>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</si>
  <si>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</si>
  <si>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</si>
  <si>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</si>
  <si>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</si>
  <si>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</si>
  <si>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</si>
  <si>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</si>
  <si>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</si>
  <si>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</si>
  <si>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</si>
  <si>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</si>
  <si>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</si>
  <si>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</si>
  <si>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</si>
  <si>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</si>
  <si>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</si>
  <si>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</si>
  <si>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</si>
  <si>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</si>
  <si>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</si>
  <si>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903461-7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</si>
  <si>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</si>
  <si>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</si>
  <si>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</si>
  <si>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</si>
  <si>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</si>
  <si>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</si>
  <si>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</si>
  <si>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</si>
  <si>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</si>
  <si>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</si>
  <si>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</si>
  <si>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</si>
  <si>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</si>
  <si>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</si>
  <si>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</si>
  <si>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</si>
  <si>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</si>
  <si>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FHSL</t>
  </si>
  <si>
    <t>NF: 2927 Fornec. TECMOVEIS MOVEIS E EQUIPAMENTOS LTDA</t>
  </si>
  <si>
    <t>BENS NÃO IMOBILIZADOS</t>
  </si>
  <si>
    <t>Outras Despesas</t>
  </si>
  <si>
    <t>NF: 17462 Fornec. COMERCIO DE CARIMBOS STICCA LTDA</t>
  </si>
  <si>
    <t>ESCRITORIO</t>
  </si>
  <si>
    <t>NF: 4801 Fornec. ETL PRODUTOS ALIMENTICIOS LTDA</t>
  </si>
  <si>
    <t>SUPRIMENTOS</t>
  </si>
  <si>
    <t>Outros Materiais de Consumo</t>
  </si>
  <si>
    <t>NF: 4802 Fornec. ETL PRODUTOS ALIMENTICIOS LTDA</t>
  </si>
  <si>
    <t>NF: 5950 Fornec. MAPA COMERCIAL E DISTRIBUIDORA LTDA</t>
  </si>
  <si>
    <t>NF: 5945 Fornec. MAPA COMERCIAL E DISTRIBUIDORA LTDA</t>
  </si>
  <si>
    <t>NF: 5949 Fornec. MAPA COMERCIAL E DISTRIBUIDORA LTDA</t>
  </si>
  <si>
    <t>UBS CRISTO REDENTOR</t>
  </si>
  <si>
    <t>NF: 2240 Fornec. MORAES E GUEDES TINTAS LTDA - UBS CRISTO REDENTOR</t>
  </si>
  <si>
    <t>NF: 21976 Fornec. LICIT RIB COMERCIO ATACADISTA E VAREJISTA LTDA</t>
  </si>
  <si>
    <t>NF: 1281 Fornec. LUANA BAIOCCHI GONÇALVES EIRELI</t>
  </si>
  <si>
    <t>NF: 1293 Fornec. LUANA BAIOCCHI GONÇALVES EIRELI</t>
  </si>
  <si>
    <t>NF: 273 Fornec. LUCAS PAVAN SINCOS</t>
  </si>
  <si>
    <t>NF: 155345 Fornec. PLASCITI EMBALAGENS LTDA</t>
  </si>
  <si>
    <t>NF: 897624 Fornec. CAÇOLA  EMBALAGENS</t>
  </si>
  <si>
    <t>NF: 13857 Fornec. HDC COMERCIAL LTDA - ME</t>
  </si>
  <si>
    <t>NF: 21975 Fornec. LICIT RIB COMERCIO ATACADISTA E VAREJISTA LTDA</t>
  </si>
  <si>
    <t>NF: 1282 Fornec. LUANA BAIOCCHI GONÇALVES EIRELI</t>
  </si>
  <si>
    <t>NF: 274 Fornec. LUCAS PAVAN SINCOS</t>
  </si>
  <si>
    <t>NF: 1277 Fornec. LUANA BAIOCCHI GONÇALVES EIRELI</t>
  </si>
  <si>
    <t>NF: 1289 Fornec. LUANA BAIOCCHI GONÇALVES EIRELI</t>
  </si>
  <si>
    <t>NF: 3793 Fornec. PAPELARIA MEC MATÃO LTDA</t>
  </si>
  <si>
    <t>NF: 3794 Fornec. PAPELARIA MEC MATÃO LTDA</t>
  </si>
  <si>
    <t xml:space="preserve"> - NF: 184294 ACORDO JUDICIAL  -  JOSILAINE REBERTE X FHSL  - PROCESSO  0010509-41.2016.15.0113  - PARCELA (28/30)</t>
  </si>
  <si>
    <t>ACORDO JUDICIAL</t>
  </si>
  <si>
    <t>Recursos Humanos PF</t>
  </si>
  <si>
    <t>NF: 214624 - CARVALHO CAMPIELO &amp; CIA LTDA. EPP - AGF GEDEON - REF. 03/2021 - FHSL</t>
  </si>
  <si>
    <t>CORREIOS</t>
  </si>
  <si>
    <t>Outros serviços de terceiros</t>
  </si>
  <si>
    <t>NF: 4804 Fornec. ETL PRODUTOS ALIMENTICIOS LTDA</t>
  </si>
  <si>
    <t>ALIMENTOS</t>
  </si>
  <si>
    <t>Gêneros Alimentícios</t>
  </si>
  <si>
    <t>NF: 98948 Fornec. ASSOCIAÇÃO DA SANTA CASA SAUDE DE RIBEIRÃO PRETO - REF. 04/2021 - FHSL</t>
  </si>
  <si>
    <t>CONVENIO</t>
  </si>
  <si>
    <t>NF: 108023 Fornec. AIMARA COMERCIO E REPRESENTAÇÕES LTDA - CONTRATO 096/2020 - REF. 03/2021 - FHSL</t>
  </si>
  <si>
    <t>LOCAÇÃO</t>
  </si>
  <si>
    <t>Locações Diversas</t>
  </si>
  <si>
    <t>NF: 5953 Fornec. MAPA COMERCIAL E DISTRIBUIDORA LTDA</t>
  </si>
  <si>
    <t>NF: 4551 Fornec. PARTNER GESTÃO E LOGISTICA EIRELI EPP</t>
  </si>
  <si>
    <t>NF: 4552 Fornec. PARTNER GESTÃO E LOGISTICA EIRELI EPP</t>
  </si>
  <si>
    <t>NF: 365 Fornec. PRISCILA GARCIA DE OLIVEIRA</t>
  </si>
  <si>
    <t>NF: 277 Fornec. LUCAS PAVAN SINCOS</t>
  </si>
  <si>
    <t>NF: 4188 Fornec. N BALDIN DESCARTAVEIS - ME</t>
  </si>
  <si>
    <t>NF: 17 Fornec. SOUZA ROSSETTI TELECOM - UBS CRISTO REDENTOR</t>
  </si>
  <si>
    <t>NF: 14 Fornec. SOUZA ROSSETTI TELECOM</t>
  </si>
  <si>
    <t>NF: 11513 Fornec. FIRSTLAB INDUSTRIA IMPORTAÇÃO E EXPORTAÇÃO DE PRODUTOS PARA LABORATORIO LTDA</t>
  </si>
  <si>
    <t>NF: 11529 Fornec. FIRSTLAB INDUSTRIA IMPORTAÇÃO E EXPORTAÇÃO DE PRODUTOS PARA LABORATORIO LTDA</t>
  </si>
  <si>
    <t>NF: 4558 Fornec. MAKPEL ARTIGOS DE PAPELARIA E LIMPEZA EIRELI</t>
  </si>
  <si>
    <t>NF: 2411 Fornec. COPAGAZ DISTRIBUIDORA DE GÁS S/A - CONTRATO 097/2020 - FHSL</t>
  </si>
  <si>
    <t>NF: 482 Fornec. IT2 BRASIL - COMERCIO DE EQUIPUIPAMENTOS E SERVIÇOS DE INFORMATICA LTDA - UBS CRISTO REDENTOR</t>
  </si>
  <si>
    <t>NF: 487 Fornec. IT2 BRASIL - COMERCIO DE EQUIPUIPAMENTOS E SERVIÇOS DE INFORMATICA LTDA</t>
  </si>
  <si>
    <t>FOLHA DE PAGAMENTO - REF A MARÇO 2021</t>
  </si>
  <si>
    <t>FOLHA DE PAGAMENTO</t>
  </si>
  <si>
    <t>NF: 10284 Fornec. RIBERCON DISTRIBUIDORA LTDA.ME</t>
  </si>
  <si>
    <t>NF: 329 - D FERRATONE SERVIÇOS MEDICOS LTDA ME - REF. 03/2021 - FHSL</t>
  </si>
  <si>
    <t>MEDICO DO TRABALHO</t>
  </si>
  <si>
    <t>PENSÃO ALIMENTÍCIA - REF. 03/2021 - MAILSON MARQUES MARTINS - FHSL</t>
  </si>
  <si>
    <t>PENSÃO ALIMENTICIA</t>
  </si>
  <si>
    <t>TAXA NEGOCIAL - SINDICATO EMPREG. EM  ESTAB. DE SAÚDE DE RIBEIRÃO PRETO - REF. 03/2021 - UBS CRISTO REDENTOR</t>
  </si>
  <si>
    <t>SINDICATO</t>
  </si>
  <si>
    <t>TAXA NEGOCIAL - SINDICATO EMPREG. EM  ESTAB. DE SAÚDE DE RIBEIRÃO PRETO - REF. 03/2021 - C.M.E.</t>
  </si>
  <si>
    <t>TAXA NEGOCIAL - SINDICATO EMPREG. EM  ESTAB. DE SAÚDE DE RIBEIRÃO PRETO - REF. 03/2021 - T.I. INFORMÁTICA</t>
  </si>
  <si>
    <t>TAXA NEGOCIAL - SINDICATO EMPREG. EM  ESTAB. DE SAÚDE DE RIBEIRÃO PRETO - REF. 03/2021 - LAVANDERIA</t>
  </si>
  <si>
    <t>TAXA NEGOCIAL - SINDICATO EMPREG. EM  ESTAB. DE SAÚDE DE RIBEIRÃO PRETO - REF. 03/2021 - LABORTÁRIO</t>
  </si>
  <si>
    <t>TAXA NEGOCIAL - SINDICATO EMPREG. EM  ESTAB. DE SAÚDE DE RIBEIRÃO PRETO - REF. 03/2021 - MANUTENÇÃO</t>
  </si>
  <si>
    <t>MENSALIDADE SINDICATO EMPREG. EM  ESTAB. DE SAÚDE DE RIBEIRÃO PRETO - REF. 03/2021 - SAC</t>
  </si>
  <si>
    <t>TAXA NEGOCIAL - SINDICATO EMPREG. EM  ESTAB. DE SAÚDE DE RIBEIRÃO PRETO - REF. 03/2021 - ADMINISTRAÇÃO</t>
  </si>
  <si>
    <t>MENSALIDADE SINDICATO EMPREG. EM  ESTAB. DE SAÚDE DE RIBEIRÃO PRETO - REF. 03/2021 - DEPTO. PESSOAL</t>
  </si>
  <si>
    <t>TAXA NEGOCIAL - SINDICATO EMPREG. EM  ESTAB. DE SAÚDE DE RIBEIRÃO PRETO - REF. 03/2021 - FINANCEIRO</t>
  </si>
  <si>
    <t>TAXA NEGOCIAL - SINDICATO EMPREG. EM  ESTAB. DE SAÚDE DE RIBEIRÃO PRETO - REF. 03/2021 - NUTRIÇÃO/LACTÁRIO</t>
  </si>
  <si>
    <t>MENSALIDADE SINDICATO EMPREG. EM  ESTAB. DE SAÚDE DE RIBEIRÃO PRETO - REF. 03/2021 - NUTRIÇÃO/LACTÁRIO</t>
  </si>
  <si>
    <t>FGTS - REF. 03/2021 - UBS CRISTO REDENTOR</t>
  </si>
  <si>
    <t>DARF</t>
  </si>
  <si>
    <t>FGTS - REF. 03/2021 - C.M.E.</t>
  </si>
  <si>
    <t>FGTS - REF. 03/2021 - P.A.B.X</t>
  </si>
  <si>
    <t>FGTS - REF. 03/2021 - T.I. INFORMÁTICA</t>
  </si>
  <si>
    <t>FGTS - REF. 03/2021 - LAVANDERIA</t>
  </si>
  <si>
    <t>FGTS - REF. 03/2021 - LABORATÓRIO</t>
  </si>
  <si>
    <t>FGTS - REF. 03/2021 - MANUTENÇÃO</t>
  </si>
  <si>
    <t>FGTS - REF. 03/2021 - SAC</t>
  </si>
  <si>
    <t>FGTS - REF. 03/2021 - ADMINISTRAÇÃO/JURIDICO</t>
  </si>
  <si>
    <t>FGTS - REF. 03/2021 - CENTRAL DE PLANTÕES</t>
  </si>
  <si>
    <t>FGTS - REF. 03/2021 - DEPTO. PESSOAL</t>
  </si>
  <si>
    <t>FGTS - REF. 03/2021 - SESMT</t>
  </si>
  <si>
    <t>FGTS - REF. 03/2021 - COMPRAS</t>
  </si>
  <si>
    <t>FGTS - REF. 03/2021 - CONTABILIDADE/FINANCEIRO</t>
  </si>
  <si>
    <t>FGTS - REF. 03/2021 - NUTRIÇÃO/LACTÁRIO</t>
  </si>
  <si>
    <t>FÉRIAS - REF. 04/2021 - NUTRIÇÃO</t>
  </si>
  <si>
    <t>FERIAS</t>
  </si>
  <si>
    <t>NF: 540 Fornec. MAZER &amp; ROSSETO COM. E MANUTENCAO DE EQUIP. HOSPITALAR LTDA</t>
  </si>
  <si>
    <t>SERVIÇOS DE MANUTENCAO</t>
  </si>
  <si>
    <t>NF: 221855 Fornec. BIONEXO DO BRASIL S/A - REF. 03/2021 - FHSL</t>
  </si>
  <si>
    <t>SUPORTE</t>
  </si>
  <si>
    <t>NF: 2626267 Fornec. UNIMED DE RIBEIRÃO PRETO - REF. 04/2021 - FHSL</t>
  </si>
  <si>
    <t>NF: 2646181 Fornec. UNIMED DE RIBEIRÃO PRETO - REF. 04/2021 - FHSL</t>
  </si>
  <si>
    <t>NF: 4967 Fornec. CODERP CIA DE DESENVOLVIMENTO ECONOMICO RIB. PRETO - REF. 03/2021 - FHSL</t>
  </si>
  <si>
    <t>PUBLICAÇÕES</t>
  </si>
  <si>
    <t>NF: 88 Fornec. DU PONTO - CONTRATO 081/2020 - REF. 03/2021 - UBS CRISTO REDENTOR</t>
  </si>
  <si>
    <t>NF: 90 Fornec. DU PONTO - CONTRATO 081/2020 - REF. 03/2021 - FHSL</t>
  </si>
  <si>
    <t>NF: 1505 Fornec. LAURE,VOLPON E DEFINA ADVOGADOS ASSOCIADOS - CONTRATO 013/2016 - ADITIVO 057/2020 - REF. 03/2021 - FHSL</t>
  </si>
  <si>
    <t>SERVIÇOS ADVOCATICIOS</t>
  </si>
  <si>
    <t>FÉRIAS - REF. 04/2021 - LABORATÓRIO</t>
  </si>
  <si>
    <t>NF: 759 Fornec. TOK DE ART</t>
  </si>
  <si>
    <t>NF: 9 Fornec. SUELI POLLI TAMBORIM 01977216803 - REF. 03/2021  - FHSL</t>
  </si>
  <si>
    <t>NF: 102 Fornec. AR MANUTENCOES DE MAQUINAS E EQUIPAMENTOS INDUSTRIAIS LTDA - UBS CRISTO REDENTOR</t>
  </si>
  <si>
    <t>NF: 179439193 Fornec. CIA PAULISTA DE FORCA E LUZ - REF. 03/2021 - FHSL</t>
  </si>
  <si>
    <t>CPFL</t>
  </si>
  <si>
    <t>Utilidades Públicas</t>
  </si>
  <si>
    <t>NF: 55 Fornec. RB COIFAS EXAUSTORES E MANUTENÇÃO EIRELI - CONTRATO 015/2020 - 11/12 - REF. 03/2021 - FHSL</t>
  </si>
  <si>
    <t xml:space="preserve"> - NF: 215111 - GERALDO LAZZARINI JUNIOR - ALUGUEL IMOVEL SESMT - CONTRATO 016/2020 - 10/12 - REF. 03/2021 - FHSL</t>
  </si>
  <si>
    <t>NF: 3508 Fornec. MAFRA AMBIENTAL COLETA DE RESIDUOS LTDA - CONTRATO 140/2020 - 03/12 - REF. 02/2021 - UBS CRISTO REDENTOR</t>
  </si>
  <si>
    <t>SERVIÇOS DE GERENCIAMENTO DE RESÍDUOS</t>
  </si>
  <si>
    <t>NF: 13753 Fornec. OLITEL BRASIL TELECOMUNICAÇÕES S.A. - REF. 04/2021 - FHSL</t>
  </si>
  <si>
    <t>TELEFONIA</t>
  </si>
  <si>
    <t>NF: 290934 Fornec. TELEFONICA BRASIL S.A. - REF. 03/2021 - FHSL</t>
  </si>
  <si>
    <t>NF: 590 Fornec. CODERP CIA DE DESENVOLVIMENTO ECONOMICO RIB. PRETO - CONTRATO 062/2020 - REF. 03/2021 - FHSL</t>
  </si>
  <si>
    <t>V. T MUNICIPAL - NF 24548 PROURBANO CONSORCIO RIBEIRAO PRETO DE TRANSPORTE - REF. 04/2021 - NUTRIÇÃO</t>
  </si>
  <si>
    <t>VALE TRANSPORTE</t>
  </si>
  <si>
    <t>NF: 48 Fornec. TAUANA MANZOLI DE OLIVEIRA - ME - CONTRATO 121/2020 - 06/12 - REF. 03/2021 - FHSL</t>
  </si>
  <si>
    <t>NF: 47 Fornec. TAUANA MANZOLI DE OLIVEIRA - ME - CONTRATO 120/2020 - 06/12 - REF. 03/2021 - FHSL</t>
  </si>
  <si>
    <t>NF: 8341 Fornec. ALIMENTOS PORTIOLI LTDA.</t>
  </si>
  <si>
    <t>NF: 8342 Fornec. ALIMENTOS PORTIOLI LTDA.</t>
  </si>
  <si>
    <t>NF: 8343 Fornec. ALIMENTOS PORTIOLI LTDA.</t>
  </si>
  <si>
    <t>NF: 4816 Fornec. ETL PRODUTOS ALIMENTICIOS LTDA</t>
  </si>
  <si>
    <t>NF: 4817 Fornec. ETL PRODUTOS ALIMENTICIOS LTDA</t>
  </si>
  <si>
    <t>NF: 369 Fornec. PRISCILA GARCIA DE OLIVEIRA</t>
  </si>
  <si>
    <t>NF: 22050 Fornec. LICIT RIB COMERCIO ATACADISTA E VAREJISTA LTDA</t>
  </si>
  <si>
    <t>NF: 1313 Fornec. LUANA BAIOCCHI GONÇALVES EIRELI</t>
  </si>
  <si>
    <t>NF: 1314 Fornec. LUANA BAIOCCHI GONÇALVES EIRELI</t>
  </si>
  <si>
    <t>NF: 7194 Fornec. CONFIANCE COMERCIO VAREJISTA EIRELI</t>
  </si>
  <si>
    <t>NF: 7195 Fornec. CONFIANCE COMERCIO VAREJISTA EIRELI</t>
  </si>
  <si>
    <t>NF: 13865 Fornec. HDC COMERCIAL LTDA - ME</t>
  </si>
  <si>
    <t>NF: 22051 Fornec. LICIT RIB COMERCIO ATACADISTA E VAREJISTA LTDA</t>
  </si>
  <si>
    <t>NF: 1302 Fornec. LUANA BAIOCCHI GONÇALVES EIRELI</t>
  </si>
  <si>
    <t>NF: 875 Fornec. MARIA IRENE BUSO DA SILVA</t>
  </si>
  <si>
    <t>NF: 179929883 Fornec. CIA PAULISTA DE FORCA E LUZ - REF. 03/2021 - FHSL</t>
  </si>
  <si>
    <t>NF: 3529 Fornec. VICTOR HUGO TORQUATO</t>
  </si>
  <si>
    <t>BENS IMOBILIZADOS</t>
  </si>
  <si>
    <t>NF: 4112 Fornec. COPAGAZ DISTRIBUIDORA DE GÁS S/A</t>
  </si>
  <si>
    <t>NF: 67906 Fornec. SOFTMATIC SISTEMAS AUTOMATICOS DE INFORMATICA LTDA - REF. 04/2021 - FHSL</t>
  </si>
  <si>
    <t>NF: 1388 Fornec. NF COMERCIO DE SUPRIMENTOS DE INFORMATICA EIRELI - REF. 03/2021 - FHSL</t>
  </si>
  <si>
    <t>NF: 10076 Fornec. COMERCIAL FENIX DEAAZ LTDA</t>
  </si>
  <si>
    <t>NF: 4821 Fornec. ETL PRODUTOS ALIMENTICIOS LTDA</t>
  </si>
  <si>
    <t>NF: 2107 Fornec. BLB AUDITORES INDEPENDENTES EPP - CONTRATO 043/2017 - ADITIVO 037/2020 - REF. 03/2021 - FHSL</t>
  </si>
  <si>
    <t>SERVIÇOS DE AUDITORIA</t>
  </si>
  <si>
    <t>NF: 43 Fornec. AR MANUTENCOES DE MAQUINAS E EQUIPAMENTOS INDUSTRIAIS LTDA - CONTRATO 112/2020 - 07/12 - REF. 03/2021 - UBS CRISTO REDENTOR</t>
  </si>
  <si>
    <t>NF: 1120 Fornec. TECMIP CONTROLE DE PRAGAS LTDA - EPP - CONTRATO 113/2020 - 07/12 - REF. 03/2021 - UBS CRISTO REDENTOR</t>
  </si>
  <si>
    <t>SERVIÇOS DE DEDETIZAÇÃO</t>
  </si>
  <si>
    <t>NF: 1121 Fornec. TECMIP CONTROLE DE PRAGAS LTDA - EPP - CONTRATO 073/2020 - 09/12 - REF. 03/2021 - FHSL</t>
  </si>
  <si>
    <t>NF: 4572 Fornec. PARTNER GESTÃO E LOGISTICA EIRELI EPP</t>
  </si>
  <si>
    <t>NF: 4573 Fornec. PARTNER GESTÃO E LOGISTICA EIRELI EPP</t>
  </si>
  <si>
    <t>NF: 4419 Fornec. ECOLOGY PAPER LTDA</t>
  </si>
  <si>
    <t>NF: 1325 Fornec. LUANA BAIOCCHI GONÇALVES EIRELI</t>
  </si>
  <si>
    <t>NF: 10294 Fornec. RIO PRETO RIBERCON DISTRIBUIDORA LTDA</t>
  </si>
  <si>
    <t>NF: 4420 Fornec. ECOLOGY PAPER LTDA</t>
  </si>
  <si>
    <t>NF: 22118 Fornec. LICIT RIB COMERCIO ATACADISTA E VAREJISTA LTDA</t>
  </si>
  <si>
    <t>EMPRESTIMO CONSIGNADO SANTANDER - REF. 03/2021 - UBS CRISTO REDENTOR</t>
  </si>
  <si>
    <t>EMPRÉSTIMO CONSIGNADO SANTANDER</t>
  </si>
  <si>
    <t>EMPRESTIMO CONSIGNADO SANTANDER - REF. 03/2021 - P.A.B.X.</t>
  </si>
  <si>
    <t>EMPRESTIMO CONSIGNADO SANTANDER - REF. 03/2021 - T.I. - INFORMÁTICA</t>
  </si>
  <si>
    <t>EMPRESTIMO CONSIGNADO SANTANDER - REF. 03/2021 - LAVANDERIA</t>
  </si>
  <si>
    <t>EMPRESTIMO CONSIGNADO SANTANDER - REF. 03/2021 - MANUTENÇÃO</t>
  </si>
  <si>
    <t>EMPRESTIMO CONSIGNADO SANTANDER - REF. 03/2021 - ADMINISTRAÇÃO</t>
  </si>
  <si>
    <t>EMPRESTIMO CONSIGNADO SANTANDER - REF. 03/2021 - CENTRAL DE PLANTÕES</t>
  </si>
  <si>
    <t>EMPRESTIMO CONSIGNADO SANTANDER - REF. 03/2021 - FINANCEIRO</t>
  </si>
  <si>
    <t>EMPRESTIMO CONSIGNADO SANTANDER - REF. 03/2021 - NUTRIÇÃO</t>
  </si>
  <si>
    <t>EMPRESTIMO CONSIGNADO BRADESCO - REF. 03/2021 - UBS CRISTO REDENTOR</t>
  </si>
  <si>
    <t>EMPRÉSTIMO CONSIGNADO BRADESCO</t>
  </si>
  <si>
    <t>EMPRESTIMO CONSIGNADO BRADESCO - REF. 03/2021 - T.I. - INFORMÁTICA</t>
  </si>
  <si>
    <t>IMPOSTO MUNICIPAL ISS - REF. 03/2021 - (NF 2950 GODOY // NF 3508 MAFRA ) - UBS CRISTO REDENTOR</t>
  </si>
  <si>
    <t>ISS</t>
  </si>
  <si>
    <t>NF: 406 Fornec. HIDRO QUALI SANEAMENTO AMBIENTAL EIRELI - CONTRATO 013/2018 - ADITIVO 033/2020 - REF. 1º SEMESTRE 2021</t>
  </si>
  <si>
    <t>NF: 2147 Fornec. T GUIMARÃES - INFORMATICA - UBS CRISTO REDENTOR</t>
  </si>
  <si>
    <t>NF: 2143 Fornec. T GUIMARÃES - INFORMATICA</t>
  </si>
  <si>
    <t>NF: 2144 Fornec. T GUIMARÃES - INFORMATICA</t>
  </si>
  <si>
    <t>NF: 3543 Fornec. VICTOR HUGO TORQUATO</t>
  </si>
  <si>
    <t>NF: 3547 Fornec. VICTOR HUGO TORQUATO</t>
  </si>
  <si>
    <t>NF: 50410321 Fornec. TELEFONICA BRASIL S.A. - REF. 03/2021 - UBS CRISTO REDENTOR</t>
  </si>
  <si>
    <t>NF: 30710321 Fornec. TELEFONICA BRASIL S.A. - REF. 03/2021 - FHSL</t>
  </si>
  <si>
    <t>EDUARDO ZUELI - ADIANTAMENTO DÉCIMO TRECEIRO</t>
  </si>
  <si>
    <t xml:space="preserve"> - NF: 215890 - CARVALHO CAMPIELO &amp; CIA LTDA. EPP - AGF GEDEON - REF. 03/2021 - FHSL</t>
  </si>
  <si>
    <t>NF: 6157 Fornec. BS TECH COMERCIAL EIRELI</t>
  </si>
  <si>
    <t>NF: 178 Fornec. CLIENT SERVIÇOS E TELECOMUNICAÇÕES LTDA. - EPP - CONTRATO 011/2014 - REF. 03/2021 - FHSL</t>
  </si>
  <si>
    <t>NF: 3259 Fornec. SISHOSP SOLUÇÕES EM INFORMATICA LTDA EPP - REF. 03/2021 - FHSL</t>
  </si>
  <si>
    <t>NF: 5976 Fornec. MAPA COMERCIAL E DISTRIBUIDORA LTDA</t>
  </si>
  <si>
    <t>NF: 5977 Fornec. MAPA COMERCIAL E DISTRIBUIDORA LTDA</t>
  </si>
  <si>
    <t>NF: 5978 Fornec. MAPA COMERCIAL E DISTRIBUIDORA LTDA</t>
  </si>
  <si>
    <t>NF: 13897 Fornec. HDC COMERCIAL LTDA - ME</t>
  </si>
  <si>
    <t>NF: 13898 Fornec. HDC COMERCIAL LTDA - ME</t>
  </si>
  <si>
    <t>NF: 1337 Fornec. LUANA BAIOCCHI GONÇALVES EIRELI</t>
  </si>
  <si>
    <t>NF: 283 Fornec. LUCAS PAVAN SINCOS</t>
  </si>
  <si>
    <t>NF: 284 Fornec. LUCAS PAVAN SINCOS</t>
  </si>
  <si>
    <t>FÉRIAS - REF. 04/2021 - C.M.E</t>
  </si>
  <si>
    <t>RESCISÃO DE CONTRATO DE MARLENE LUDUVEIRO DA SILVA - COZINHEIRA - NUTRIÇÃO</t>
  </si>
  <si>
    <t>RESCISÃO</t>
  </si>
  <si>
    <t>NF: 4388 Fornec. COPAGAZ DISTRIBUIDORA DE GÁS S/A</t>
  </si>
  <si>
    <t>NF: 1641 Fornec. CASA DE FERRAGENS E FERRAMENTAS MATÃO EIRELI</t>
  </si>
  <si>
    <t>SANTA CASA</t>
  </si>
  <si>
    <t>SERVIÇO DE LAVANDERIA</t>
  </si>
  <si>
    <t>NF: 30890321 Fornec. DAERP DEPARTAMENTO DE ÁGUA E ESGOSTO RIB.PRETO - REF. 03/2021 - FHSL</t>
  </si>
  <si>
    <t>ÁGUA E ESGOTO</t>
  </si>
  <si>
    <t>NF: 347211941 Fornec. ALGAR TELECOM - CONTRATO 041/2018 - REF. 02/2021</t>
  </si>
  <si>
    <t>NF: 349944558 Fornec. ALGAR TELECOM - CONTRATO 041/2018 - REF. 03/2021</t>
  </si>
  <si>
    <t>NF: 119 Fornec. MGN MANUTENÇÃO INDUSTRIAL E COMERCIAL LTDA - EPP - CONTRATO 009/2018 - ADITIVO 024/2020 - 08/12 - REF. 02/2021 - FHSL</t>
  </si>
  <si>
    <t>NF: 137 Fornec. MGN MANUTENÇÃO INDUSTRIAL E COMERCIAL LTDA - EPP - CONTRATO 009/2018 - ADITIVO 024/2020 - 09/12 - REF. 03/2021 - FHSL</t>
  </si>
  <si>
    <t>DARF 0561 IRRF - REF. 03/2021 - FÉRIAS - LABORATÓRIO</t>
  </si>
  <si>
    <t>IRPF FÉRIAS</t>
  </si>
  <si>
    <t>DARF 0561 IRRF - REF. 03/2021 - MENSAL - ADMINISTRAÇÃO/JURÍDICO</t>
  </si>
  <si>
    <t>IRPF MENSAL</t>
  </si>
  <si>
    <t>DARF 0561 IRRF - REF. 03/2021 - MENSAL - C.M.E.</t>
  </si>
  <si>
    <t>DARF 0561 IRRF - REF. 03/2021 - MENSAL - CENTRAL DE PLANTÕES</t>
  </si>
  <si>
    <t>DARF 0561 IRRF - REF. 03/2021 - MENSAL - COMPRAS</t>
  </si>
  <si>
    <t>DARF 0561 IRRF - REF. 03/2021 - MENSAL - CONTABILIDADE/FINANCEIRO</t>
  </si>
  <si>
    <t>DARF 0561 IRRF - REF. 03/2021 - MENSAL - DEPTO. PESSOAL</t>
  </si>
  <si>
    <t>DARF 0561 IRRF - REF. 03/2021 - MENSAL - LAVANDERIA</t>
  </si>
  <si>
    <t>DARF 0561 IRRF - REF. 03/2021 - MENSAL - MANUTENÇÃO</t>
  </si>
  <si>
    <t>DARF 0561 IRRF - REF. 03/2021 - MENSAL - NUTRIÇÃO/LACTÁRIO</t>
  </si>
  <si>
    <t>DARF 0561 IRRF - REF. 03/2021 - MENSAL - SAC</t>
  </si>
  <si>
    <t>DARF 0561 IRRF - REF. 03/2021 - MENSAL - SESMT</t>
  </si>
  <si>
    <t>DARF 0561 IRRF - REF. 03/2021 - MENSAL - T.I. - INFORMÁTICA</t>
  </si>
  <si>
    <t>DARF 0561 IRRF - REF. 03/2021 - MENSAL - UBS CRISTO REDENTOR</t>
  </si>
  <si>
    <t>DARF 0561 IRRF - REF. 03/2021 - RESCISÃO - NUTRIÇÃO/LACTÁRIO</t>
  </si>
  <si>
    <t>IRPF RESCISÃO</t>
  </si>
  <si>
    <t>DARF 1708 IRRF - REF. 03/2021 - FHSL</t>
  </si>
  <si>
    <t>IRPF</t>
  </si>
  <si>
    <t>DARF 1708 IRRF - REF. 03/2021 - UBS CRISTO REDENTOR</t>
  </si>
  <si>
    <t>DARF 5952 PIS/COFINS/CSLL - REF. 03/2021 - FHSL</t>
  </si>
  <si>
    <t>PIS/COFINS/CSLL</t>
  </si>
  <si>
    <t>DARF 5952 PIS/COFINS/CSLL - REF. 03/2021 - UBS CRISTO REDENTOR</t>
  </si>
  <si>
    <t>GPS 2305 INSS - REF. 03/2021 - ADMINISTRAÇÃO/JURÍDICO</t>
  </si>
  <si>
    <t>GPS INSS</t>
  </si>
  <si>
    <t>GPS 2305 INSS - REF. 03/2021 - AUTONOMOS (CONSELHO FISCAL)</t>
  </si>
  <si>
    <t>GPS 2305 INSS - REF. 03/2021 - C.M.E.</t>
  </si>
  <si>
    <t>GPS 2305 INSS - REF. 03/2021 - CENTRAL DE PLANTÕES</t>
  </si>
  <si>
    <t>GPS 2305 INSS - REF. 03/2021 - COMPRAS</t>
  </si>
  <si>
    <t>GPS 2305 INSS - REF. 03/2021 - CONTABILIDADE/FINANCEIRO</t>
  </si>
  <si>
    <t>GPS 2305 INSS - REF. 03/2021 - DEPTO. PESSOAL</t>
  </si>
  <si>
    <t>GPS 2305 INSS - REF. 03/2021 - LABORATÓRIO</t>
  </si>
  <si>
    <t>GPS 2305 INSS - REF. 03/2021 - LAVANDERIA</t>
  </si>
  <si>
    <t>GPS 2305 INSS - REF. 03/2021 - MANUTENÇÃO</t>
  </si>
  <si>
    <t>GPS 2305 INSS - REF. 03/2021 - NUTRIÇÃO/LACTÁRIO</t>
  </si>
  <si>
    <t>GPS 2305 INSS - REF. 03/2021 - P.A.B.X</t>
  </si>
  <si>
    <t>GPS 2305 INSS - REF. 03/2021 - SAC</t>
  </si>
  <si>
    <t>GPS 2305 INSS - REF. 03/2021 - SESMT</t>
  </si>
  <si>
    <t>GPS 2305 INSS - REF. 03/2021 - T.I. - INFORMÁTICA</t>
  </si>
  <si>
    <t>GPS 2305 INSS - REF. 03/2021 - UBS CRISTO REDENTOR</t>
  </si>
  <si>
    <t>GPS 2631 INSS - REF. 03/2021 - NF 1016 TECMIP - UBS CRISTO REDENTOR</t>
  </si>
  <si>
    <t>GPS 2631 INSS - REF. 03/2021 - NF 1017 TECMIP - FHSL</t>
  </si>
  <si>
    <t>GPS 2631 INSS - REF. 03/2021 - NF 2950 GODOY &amp; ARAUJO - UBS CRISTO REDENTOR</t>
  </si>
  <si>
    <t>NF: 949 Fornec. ANTONIO APARECIDO MONTEIRO RIBEIRÃO PRETO - FHSL</t>
  </si>
  <si>
    <t>NF: 250 Fornec. VALFRIDO JOSÉ DE LIMA - REF. 02/2021 - FHSL</t>
  </si>
  <si>
    <t>NF: 265 Fornec. VALFRIDO JOSÉ DE LIMA - REF. 03/2021 - FHSL</t>
  </si>
  <si>
    <t>NF: 965 Fornec. SYSPLAN COMÉRCIO E PROCESSAMENTOS DE DADOS LTDA. - CONTRATO 006/2019 - ADITIVO 000/0000 - REF. 03/2021 - FHSL</t>
  </si>
  <si>
    <t>NF: 3454 Fornec. ER SOLUÇÕES  INFORMATICA LTDA - CONTRATO 010/2019 - 17/24 - REF. 03/2021 - FHSL</t>
  </si>
  <si>
    <t>NF: 3458 Fornec. ER SOLUÇÕES  INFORMATICA LTDA - CONTRATO 010/2019 - 12/24 - REF. 03/2021 - FHSL</t>
  </si>
  <si>
    <t>NF: 839 Fornec. CITY AR CONDICIONADO COMERCIO E SERVIÇOS LTDA - CONTRATO 044/2020 - 10/12 - REF. 03/2021 - UBDS CRISTO REDENTOR</t>
  </si>
  <si>
    <t>NF: 842 Fornec. CITY AR CONDICIONADO COMERCIO E SERVIÇOS LTDA - CONTRATO 044/2020 - 10/12 - REF. 03/2021 - FHSL</t>
  </si>
  <si>
    <t>NF: 503 Fornec. IDEAL FIT CONFECCOES LTDA - UBDS CRISTO REDENTOR</t>
  </si>
  <si>
    <t>NF: 22297 Fornec. TAYCO EQUIPAMENTOS DE SEGURANCA LTDA - UBS CRISTO REDENTOR</t>
  </si>
  <si>
    <t>NF: 157 Fornec. KROLL &amp; MAZZEI LTDA. - CONTRATO 014/2016 + 114/2020 - ADITIVO 035/2020 - REF. 03/2021 - FHSL</t>
  </si>
  <si>
    <t>NF: 1262510816 Fornec. TELEFONICA BRASIL S.A. - REF. 04/2021 - FHSL</t>
  </si>
  <si>
    <t>NF: 329737 Fornec. CONTROL LAB CONTROLE DE QUALIDADE PARA LABORATÓRIO LTDA - CONTRATO 014/2019 - ADITIVO 069/2020 - 06/12 - REF. 04/2021 - FHSL</t>
  </si>
  <si>
    <t>SERVIÇOS DE CONTROLE DE QUALIDADE</t>
  </si>
  <si>
    <t>NF: 8412 Fornec. ALIMENTOS PORTIOLI LTDA.</t>
  </si>
  <si>
    <t>NF: 2284 Fornec. MORAES E GUEDES TINTAS LTDA - UBS CRIRSTO REDENTOR</t>
  </si>
  <si>
    <t>FÉRIAS - REF. 05/2021 - P.A.B.X.</t>
  </si>
  <si>
    <t>FÉRIAS - REF. 05/2021 - LAVANDERIA</t>
  </si>
  <si>
    <t>FÉRIAS - REF. 05/2021 - LABORATÓRIO</t>
  </si>
  <si>
    <t>FÉRIAS - REF. 05/2021 - MANUTENÇÃO</t>
  </si>
  <si>
    <t>FÉRIAS - REF. 05/2021 - NUTRIÇÃO</t>
  </si>
  <si>
    <t>NF: 16095 Fornec. STERIMED CEDRAL SERVIÇOS DE ESTERILIZAÇÃO LTDA - CONTRATO 005/2019 - ADITIVO 013/2020 - REF. 26/02 A 25/03 - FHSL</t>
  </si>
  <si>
    <t>SERVIÇOS DE ESTERILIZAÇÃO</t>
  </si>
  <si>
    <t>NF: 748 Fornec. RIO MARONI MATERIAIS DE CONSTRUÇÃO LTDA - UBS CRISTO REDENTOR</t>
  </si>
  <si>
    <t>NF: 4163 Fornec. TAUANA MANZOLI DE OLIVEIRA - ME</t>
  </si>
  <si>
    <t>NF: 4165 Fornec. TAUANA MANZOLI DE OLIVEIRA - ME</t>
  </si>
  <si>
    <t>NF: 81 Fornec. CONFIANCE TRANSPORTES E TURISMO EIRELI - CONTRATO 020/2021 - 02/12 - REF. 03/2021 - FHSL</t>
  </si>
  <si>
    <t>TRANSPORTE</t>
  </si>
  <si>
    <t xml:space="preserve"> - NF: 217113 - FEHOSP FEDERAÇÃO DAS SANTAS CASAS - REF. 04/2021</t>
  </si>
  <si>
    <t>ASSOCIAÇÃO</t>
  </si>
  <si>
    <t>RESCISÃO DE CONTRATO DE ANDREA OPIRARI CAPITANINI - BIOMÉDICA - LABORATÓRIO</t>
  </si>
  <si>
    <t>V. T MUNICIPAL - NF 25692 PROURBANO CONSORCIO RIBEIRAO PRETO DE TRANSPORTE - REF. 05/2021 - UBS CRISTO REDENTOR</t>
  </si>
  <si>
    <t>V. T MUNICIPAL - NF 25487 PROURBANO CONSORCIO RIBEIRAO PRETO DE TRANSPORTE - REF. 05/2021 - T.I. - INFORMÁTICA</t>
  </si>
  <si>
    <t>V. T MUNICIPAL - NF 25490 PROURBANO CONSORCIO RIBEIRAO PRETO DE TRANSPORTE - REF. 05/2021 - MANUTENÇÃO</t>
  </si>
  <si>
    <t>V. T MUNICIPAL - NF 25489 PROURBANO CONSORCIO RIBEIRAO PRETO DE TRANSPORTE - REF. 05/2021 - ADMINISTRAÇÃO</t>
  </si>
  <si>
    <t>V. T MUNICIPAL - NF 25491 PROURBANO CONSORCIO RIBEIRAO PRETO DE TRANSPORTE - REF. 05/2021 - DEPTO. PESSOAL</t>
  </si>
  <si>
    <t>V. T MUNICIPAL - NF 25492 PROURBANO CONSORCIO RIBEIRAO PRETO DE TRANSPORTE - REF. 05/2021 - FINANCEIRO</t>
  </si>
  <si>
    <t>V. T MUNICIPAL - NF 25488 PROURBANO CONSORCIO RIBEIRAO PRETO DE TRANSPORTE - REF. 05/2021 - COMPRAS</t>
  </si>
  <si>
    <t>V. T MUNICIPAL - NF 25486 PROURBANO CONSORCIO RIBEIRAO PRETO DE TRANSPORTE - REF. 05/2021 - NUTRIÇÃO/LACTÁRIO</t>
  </si>
  <si>
    <t>V. T INTERMUNICIPAL - RAPIDO D'OESTE LTDA - REF. 05/2021 - UBS CRISTO REDENTOR</t>
  </si>
  <si>
    <t>V. T INTERMUNICIPAL - RAPIDO D'OESTE LTDA - REF. 05/2021 - T.I. - INFORMÁTICA</t>
  </si>
  <si>
    <t>V. T INTERMUNICIPAL - RAPIDO D'OESTE LTDA - REF. 05/2021 - NUTRIÇÃO/LACTÁRIO</t>
  </si>
  <si>
    <t>V. T INTERMUNICIPAL - NºD RIBE 48701 TRANSPORTE LTDA EPP - REF. 05/2021 - LAVANDERIA</t>
  </si>
  <si>
    <t>V. T INTERMUNICIPAL - NºD 48700 RIBE TRANSPORTE LTDA EPP - REF. 05/2021 -  MANUTENÇÃO</t>
  </si>
  <si>
    <t>V. T INTERMUNICIPAL - NºD 111375 VIAÇÃO SÃO BENTO LTDA - REF. 05/2021 -  UBS CRISTO REDENTOR</t>
  </si>
  <si>
    <t>V. T INTERMUNICIPAL - NºD 111364 VIAÇÃO SÃO BENTO LTDA - REF. 05/2021 - LAVANDERIA</t>
  </si>
  <si>
    <t>V. T INTERMUNICIPAL - NºD 111363 VIAÇÃO SÃO BENTO LTDA - REF. 05/2021 - FINANCEIRO</t>
  </si>
  <si>
    <t>V. T INTERMUNICIPAL - NºD 111365 VIAÇÃO SÃO BENTO LTDA - REF. 05/2021 - NUTRIÇÃO/LACTÁRIO</t>
  </si>
  <si>
    <t>NF: 1370321 Fornec. DAERP DEPARTAMENTO DE ÁGUA E ESGOSTO RIB.PRETO - REF. 03/2021 - FHSL</t>
  </si>
  <si>
    <t>NF: 1460221 Fornec. DAERP DEPARTAMENTO DE ÁGUA E ESGOSTO RIB.PRETO - REF. 02/2021 - FHSL</t>
  </si>
  <si>
    <t>NF: 1730221 Fornec. DAERP DEPARTAMENTO DE ÁGUA E ESGOSTO RIB.PRETO - REF. 02/2021 - FHSL</t>
  </si>
  <si>
    <t>NF: 49700221 Fornec. DAERP DEPARTAMENTO DE ÁGUA E ESGOSTO RIB.PRETO - REF. 02/2021 - FHSL</t>
  </si>
  <si>
    <t>NF: 4851 Fornec. ETL PRODUTOS ALIMENTICIOS LTDA</t>
  </si>
  <si>
    <t>NF: 64 Fornec. LUIS FERNANDO ORTEIRO ME</t>
  </si>
  <si>
    <t>NF: 140626 Fornec. SERRALAT LATICINIOS LTDA</t>
  </si>
  <si>
    <t>NF: 140627 Fornec. SERRALAT LATICINIOS LTDA</t>
  </si>
  <si>
    <t>NF: 15208 Fornec. SPOLJARIC COMERCIAL DO BRASIL EIRELI</t>
  </si>
  <si>
    <t>NF: 426 Fornec. HIDRO QUALI SANEAMENTO AMBIENTAL EIRELI - CONTRATO 013/2018 - ADITIVO 033/2020 - REF. 03/2021 - FHSL</t>
  </si>
  <si>
    <t>NF: 44627 Fornec. LABORATÓRIO MÉDICO DR. MARICONDI S/S - CONTRATO 122/2020 - 04/12 - REF. 26/01 A 23/02 - FHSL</t>
  </si>
  <si>
    <t>SERVIÇOS DE LABORATORIO</t>
  </si>
  <si>
    <t>NF: 44626 Fornec. LABORATÓRIO MÉDICO DR. MARICONDI S/S - CONTRATO 007/2019 - ADITIVO 008/2020 - REF. 26/01 A 23/02 - FHSL</t>
  </si>
  <si>
    <t>NF: 3708 Fornec. MAFRA AMBIENTAL COLETA DE RESIDUOS LTDA - CONTRATO 140/2020 - 04/12 - REF. 03/2021 - UBS CRISTO REDENTOR</t>
  </si>
  <si>
    <t>NF: 136 Fornec. RIO PRETO RIBERCON DISTRIBUIDORA LTDA - CONTRATO 001/2018 - ADITIVO 002/2021 - 02/03 - FHSL</t>
  </si>
  <si>
    <t>SERVIÇOS DE LAVANDERIA</t>
  </si>
  <si>
    <t>NF: 6190 Fornec. DA SILVA &amp; FEREZIN M. E. LTDA ME - UBS CRISTO REDENTOR</t>
  </si>
  <si>
    <t>NF: 4227 Fornec. BELLAMED PRODUTOS HOSPITALARES EIRELI</t>
  </si>
  <si>
    <t>NF: 31951 Fornec. CISCRE IMPORT E DISTRIBIDOR DE PRODUTOS MEDICOS</t>
  </si>
  <si>
    <t>NF: 31953 Fornec. CISCRE IMPORT E DISTRIBIDOR DE PRODUTOS MEDICOS</t>
  </si>
  <si>
    <t>NF: 904308 Fornec. CAÇOLA  EMBALAGENS</t>
  </si>
  <si>
    <t>NF: 22241 Fornec. LICIT RIB COMERCIO ATACADISTA E VAREJISTA LTDA</t>
  </si>
  <si>
    <t>NF: 22242 Fornec. LICIT RIB COMERCIO ATACADISTA E VAREJISTA LTDA</t>
  </si>
  <si>
    <t>NF: 22243 Fornec. LICIT RIB COMERCIO ATACADISTA E VAREJISTA LTDA</t>
  </si>
  <si>
    <t>NF: 22244 Fornec. LICIT RIB COMERCIO ATACADISTA E VAREJISTA LTDA</t>
  </si>
  <si>
    <t>NF: 31949 Fornec. CISCRE IMPORT E DISTRIBIDOR DE PRODUTOS MEDICOS - CONTRATO 128/2020 - 04/12 - REF. 03/2021 - FHSL</t>
  </si>
  <si>
    <t xml:space="preserve"> - NF: 217190 - CARVALHO CAMPIELO &amp; CIA LTDA. EPP - AGF GEDEON - REF. 04/2021 - FHSL</t>
  </si>
  <si>
    <t>NF: 130 Fornec. ASC TECNOLOGIA SUPORTE E TREINAMENTO LTDA ME - CONTRATO 051/2018 - ADITIVO 080/2020 - 03/12 - REF.03/2021 - FHSL</t>
  </si>
  <si>
    <t xml:space="preserve"> - NF: 3025 - GODOY &amp; ARAUJO SEGURANCA PATRIMONIAL EIRELI - CONTRATO 049/2019 - ADITIVO 053/2020 - 07/12 - REF. 03/2021 - UBS CRISTO REDENTOR</t>
  </si>
  <si>
    <t>SERVIÇOS DE VIGILANCIA</t>
  </si>
  <si>
    <t>NF: 4934 Fornec. COPAGAZ DISTRIBUIDORA DE GÁS S/A</t>
  </si>
  <si>
    <t>NF: 27 - ALEANTONIO SERVICOS MEDICOS LTDA  -  REF.  03/2021  -  UBS CRISTO REDENTOR</t>
  </si>
  <si>
    <t>CONTRATO MEDICO</t>
  </si>
  <si>
    <t>Serviços Médicos</t>
  </si>
  <si>
    <t xml:space="preserve"> - NF: 22 - J A F F SILVA SERVIÇOS MEDICOS S/S LTDA   - REF. 03/2021  -  UBS CRISTO REDENTOR</t>
  </si>
  <si>
    <t xml:space="preserve"> - NF: 117 - KAREN ARAUJO DE FREITAS CLINICAS MEDICAS  -  REF.  03/2021  -  UBS CRISTO REDENTOR</t>
  </si>
  <si>
    <t>NF: 11 - KAREN ARAUJO DE FREITAS CLINICAS MEDICAS  -  REF.  03/2021  -  UBS CRISTO</t>
  </si>
  <si>
    <t>EMPRESTIMO CONSIGNADO SANTANDER - REF. 03/2021 - LABORATÓRIO (Por erro operacional este valor não foi rateado. Isso será corrigido na próxima competência)</t>
  </si>
  <si>
    <t>NF: 4134 Fornec. TAUANA MANZOLI DE OLIVEIRA - ME (Por erro operacional este valor não foi rateado. Isso será corrigido na próxima competência)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</si>
  <si>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</si>
  <si>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</si>
  <si>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</si>
  <si>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</si>
  <si>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</si>
  <si>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</si>
  <si>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</si>
  <si>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</si>
  <si>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</si>
  <si>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</si>
  <si>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</si>
  <si>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</si>
  <si>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</si>
  <si>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</si>
  <si>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</si>
  <si>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</si>
  <si>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</si>
  <si>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</si>
  <si>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</si>
  <si>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</si>
  <si>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</si>
  <si>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</si>
  <si>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</si>
  <si>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</si>
  <si>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</si>
  <si>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</si>
  <si>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</si>
  <si>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</si>
  <si>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</si>
  <si>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</si>
  <si>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</si>
  <si>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</si>
  <si>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</si>
  <si>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</si>
  <si>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</si>
  <si>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</si>
  <si>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</si>
  <si>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</si>
  <si>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</si>
  <si>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</si>
  <si>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</si>
  <si>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</si>
  <si>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</si>
  <si>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</si>
  <si>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</si>
  <si>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</si>
  <si>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</si>
  <si>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</si>
  <si>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</si>
  <si>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</si>
  <si>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</si>
  <si>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</si>
  <si>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</si>
  <si>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</si>
  <si>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</si>
  <si>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</si>
  <si>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</si>
  <si>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</si>
  <si>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</si>
  <si>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</si>
  <si>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</si>
  <si>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</si>
  <si>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</si>
  <si>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</si>
  <si>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</si>
  <si>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</si>
  <si>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</si>
  <si>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</si>
  <si>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</si>
  <si>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</si>
  <si>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</si>
  <si>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</si>
  <si>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</si>
  <si>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</si>
  <si>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</si>
  <si>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</si>
  <si>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</si>
  <si>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</si>
  <si>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</si>
  <si>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</si>
  <si>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</si>
  <si>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</si>
  <si>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</si>
  <si>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</si>
  <si>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</si>
  <si>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</si>
  <si>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</si>
  <si>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</si>
  <si>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</si>
  <si>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</si>
  <si>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</si>
  <si>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</si>
  <si>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</si>
  <si>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</si>
  <si>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</si>
  <si>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</si>
  <si>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</si>
  <si>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</si>
  <si>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</si>
  <si>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</si>
  <si>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</si>
  <si>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</si>
  <si>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</si>
  <si>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</si>
  <si>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</si>
  <si>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</si>
  <si>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</si>
  <si>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</si>
  <si>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</si>
  <si>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</si>
  <si>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</si>
  <si>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</si>
  <si>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</si>
  <si>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</si>
  <si>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</si>
  <si>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</si>
  <si>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</si>
  <si>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</si>
  <si>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</si>
  <si>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</si>
  <si>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</si>
  <si>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</si>
  <si>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</si>
  <si>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</si>
  <si>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</si>
  <si>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</si>
  <si>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</si>
  <si>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</si>
  <si>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</si>
  <si>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</si>
  <si>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</si>
  <si>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</si>
  <si>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</si>
  <si>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</si>
  <si>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</si>
  <si>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</si>
  <si>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</si>
  <si>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</si>
  <si>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</si>
  <si>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</si>
  <si>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</si>
  <si>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</si>
  <si>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</si>
  <si>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</si>
  <si>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</si>
  <si>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</si>
  <si>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</si>
  <si>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</si>
  <si>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</si>
  <si>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</si>
  <si>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</si>
  <si>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</si>
  <si>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</si>
  <si>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</si>
  <si>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</si>
  <si>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</si>
  <si>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</si>
  <si>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</si>
  <si>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</si>
  <si>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</si>
  <si>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</si>
  <si>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</si>
  <si>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</si>
  <si>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</si>
  <si>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</si>
  <si>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</si>
  <si>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</si>
  <si>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</si>
  <si>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</si>
  <si>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</si>
  <si>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</si>
  <si>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</si>
  <si>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</si>
  <si>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</si>
  <si>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</si>
  <si>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</si>
  <si>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</si>
  <si>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</si>
  <si>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</si>
  <si>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</si>
  <si>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</si>
  <si>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</si>
  <si>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</si>
  <si>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</si>
  <si>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</si>
  <si>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</si>
  <si>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</si>
  <si>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</si>
  <si>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</si>
  <si>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</si>
  <si>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</si>
  <si>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</si>
  <si>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</si>
  <si>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</si>
  <si>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</si>
  <si>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</si>
  <si>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</si>
  <si>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</si>
  <si>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</si>
  <si>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</si>
  <si>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</si>
  <si>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</si>
  <si>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</si>
  <si>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</si>
  <si>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</si>
  <si>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</si>
  <si>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</si>
  <si>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</si>
  <si>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</si>
  <si>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</si>
  <si>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</si>
  <si>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</si>
  <si>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</si>
  <si>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</si>
  <si>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</si>
  <si>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</si>
  <si>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</si>
  <si>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</si>
  <si>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</si>
  <si>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</si>
  <si>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</si>
  <si>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</si>
  <si>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</si>
  <si>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</si>
  <si>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</si>
  <si>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</si>
  <si>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</si>
  <si>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</si>
  <si>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</si>
  <si>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</si>
  <si>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</si>
  <si>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</si>
  <si>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</si>
  <si>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</si>
  <si>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</si>
  <si>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</si>
  <si>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</si>
  <si>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</si>
  <si>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</si>
  <si>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</si>
  <si>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</si>
  <si>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</si>
  <si>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</si>
  <si>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</si>
  <si>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</si>
  <si>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</si>
  <si>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</si>
  <si>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</si>
  <si>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</si>
  <si>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</si>
  <si>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</si>
  <si>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</si>
  <si>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</si>
  <si>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</si>
  <si>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</si>
  <si>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</si>
  <si>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</si>
  <si>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</si>
  <si>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</si>
  <si>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</si>
  <si>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</si>
  <si>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</si>
  <si>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</si>
  <si>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</si>
  <si>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Observação</t>
  </si>
  <si>
    <t>Não considerar na Aba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</si>
</sst>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12" applyFont="1" applyFill="1"/>
    <xf numFmtId="0" fontId="1" fillId="5" borderId="0" xfId="12" applyFill="1"/>
    <xf numFmtId="0" fontId="1" fillId="5" borderId="0" xfId="12" applyFill="1" applyProtection="1">
      <protection locked="0"/>
    </xf>
    <xf numFmtId="164" fontId="1" fillId="5" borderId="0" xfId="12" applyNumberFormat="1" applyFill="1" applyProtection="1">
      <protection locked="0"/>
    </xf>
    <xf numFmtId="4" fontId="1" fillId="5" borderId="0" xfId="12" applyNumberFormat="1" applyFill="1"/>
    <xf numFmtId="164" fontId="1" fillId="5" borderId="0" xfId="12" applyNumberFormat="1" applyFill="1"/>
    <xf numFmtId="0" fontId="7" fillId="5" borderId="0" xfId="12" applyFont="1" applyFill="1"/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/>
    </xf>
    <xf numFmtId="49" fontId="10" fillId="4" borderId="11" xfId="17" applyNumberFormat="1" applyFont="1" applyFill="1" applyBorder="1" applyAlignment="1" applyProtection="1">
      <alignment horizontal="center" wrapText="1"/>
    </xf>
    <xf numFmtId="0" fontId="11" fillId="4" borderId="5" xfId="12" applyFont="1" applyFill="1" applyBorder="1" applyAlignment="1">
      <alignment horizontal="right"/>
    </xf>
    <xf numFmtId="43" fontId="8" fillId="5" borderId="12" xfId="17" applyFill="1" applyBorder="1" applyProtection="1"/>
    <xf numFmtId="43" fontId="8" fillId="5" borderId="13" xfId="17" applyFill="1" applyBorder="1" applyProtection="1"/>
    <xf numFmtId="43" fontId="8" fillId="5" borderId="0" xfId="17" applyFill="1" applyBorder="1" applyProtection="1"/>
    <xf numFmtId="44" fontId="8" fillId="5" borderId="5" xfId="17" applyNumberFormat="1" applyFill="1" applyBorder="1" applyProtection="1"/>
    <xf numFmtId="43" fontId="8" fillId="5" borderId="5" xfId="17" applyFill="1" applyBorder="1" applyProtection="1"/>
    <xf numFmtId="0" fontId="1" fillId="5" borderId="5" xfId="12" applyFill="1" applyBorder="1"/>
    <xf numFmtId="2" fontId="1" fillId="5" borderId="4" xfId="12" applyNumberFormat="1" applyFill="1" applyBorder="1"/>
    <xf numFmtId="44" fontId="1" fillId="5" borderId="4" xfId="12" applyNumberFormat="1" applyFill="1" applyBorder="1"/>
    <xf numFmtId="44" fontId="1" fillId="0" borderId="5" xfId="12" applyNumberFormat="1" applyBorder="1"/>
    <xf numFmtId="44" fontId="1" fillId="5" borderId="5" xfId="12" applyNumberFormat="1" applyFill="1" applyBorder="1"/>
    <xf numFmtId="0" fontId="11" fillId="4" borderId="13" xfId="12" applyFont="1" applyFill="1" applyBorder="1" applyAlignment="1">
      <alignment horizontal="right"/>
    </xf>
    <xf numFmtId="43" fontId="8" fillId="5" borderId="0" xfId="17" applyFill="1" applyBorder="1"/>
    <xf numFmtId="43" fontId="8" fillId="5" borderId="13" xfId="17" applyFill="1" applyBorder="1"/>
    <xf numFmtId="44" fontId="8" fillId="5" borderId="13" xfId="17" applyNumberFormat="1" applyFill="1" applyBorder="1"/>
    <xf numFmtId="0" fontId="1" fillId="5" borderId="13" xfId="12" applyFill="1" applyBorder="1"/>
    <xf numFmtId="2" fontId="1" fillId="5" borderId="12" xfId="12" applyNumberFormat="1" applyFill="1" applyBorder="1"/>
    <xf numFmtId="4" fontId="1" fillId="5" borderId="13" xfId="12" applyNumberFormat="1" applyFill="1" applyBorder="1"/>
    <xf numFmtId="44" fontId="1" fillId="5" borderId="12" xfId="12" applyNumberFormat="1" applyFill="1" applyBorder="1"/>
    <xf numFmtId="44" fontId="1" fillId="5" borderId="13" xfId="12" applyNumberFormat="1" applyFill="1" applyBorder="1"/>
    <xf numFmtId="4" fontId="12" fillId="0" borderId="0" xfId="12" applyNumberFormat="1" applyFont="1"/>
    <xf numFmtId="44" fontId="12" fillId="5" borderId="13" xfId="12" applyNumberFormat="1" applyFont="1" applyFill="1" applyBorder="1"/>
    <xf numFmtId="4" fontId="12" fillId="5" borderId="13" xfId="12" applyNumberFormat="1" applyFont="1" applyFill="1" applyBorder="1"/>
    <xf numFmtId="0" fontId="12" fillId="0" borderId="0" xfId="12" applyFont="1"/>
    <xf numFmtId="0" fontId="12" fillId="5" borderId="13" xfId="12" applyFont="1" applyFill="1" applyBorder="1"/>
    <xf numFmtId="44" fontId="1" fillId="0" borderId="13" xfId="12" applyNumberFormat="1" applyBorder="1"/>
    <xf numFmtId="44" fontId="13" fillId="5" borderId="13" xfId="12" applyNumberFormat="1" applyFont="1" applyFill="1" applyBorder="1"/>
    <xf numFmtId="44" fontId="14" fillId="5" borderId="13" xfId="12" applyNumberFormat="1" applyFont="1" applyFill="1" applyBorder="1"/>
    <xf numFmtId="0" fontId="15" fillId="4" borderId="13" xfId="12" applyFont="1" applyFill="1" applyBorder="1" applyAlignment="1">
      <alignment horizontal="right"/>
    </xf>
    <xf numFmtId="43" fontId="16" fillId="5" borderId="12" xfId="17" applyFont="1" applyFill="1" applyBorder="1" applyProtection="1"/>
    <xf numFmtId="43" fontId="16" fillId="5" borderId="13" xfId="17" applyFont="1" applyFill="1" applyBorder="1" applyProtection="1"/>
    <xf numFmtId="43" fontId="16" fillId="5" borderId="0" xfId="17" applyFont="1" applyFill="1" applyBorder="1" applyProtection="1"/>
    <xf numFmtId="44" fontId="16" fillId="5" borderId="13" xfId="17" applyNumberFormat="1" applyFont="1" applyFill="1" applyBorder="1" applyProtection="1"/>
    <xf numFmtId="0" fontId="0" fillId="4" borderId="0" xfId="0" applyFill="1"/>
    <xf numFmtId="0" fontId="0" fillId="5" borderId="13" xfId="0" applyFill="1" applyBorder="1"/>
    <xf numFmtId="2" fontId="16" fillId="5" borderId="13" xfId="17" applyNumberFormat="1" applyFont="1" applyFill="1" applyBorder="1" applyProtection="1"/>
    <xf numFmtId="2" fontId="16" fillId="5" borderId="12" xfId="17" applyNumberFormat="1" applyFont="1" applyFill="1" applyBorder="1" applyProtection="1"/>
    <xf numFmtId="44" fontId="16" fillId="5" borderId="12" xfId="17" applyNumberFormat="1" applyFont="1" applyFill="1" applyBorder="1" applyProtection="1"/>
    <xf numFmtId="44" fontId="1" fillId="5" borderId="0" xfId="12" applyNumberFormat="1" applyFill="1"/>
    <xf numFmtId="0" fontId="17" fillId="4" borderId="13" xfId="12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44" fontId="1" fillId="0" borderId="0" xfId="12" applyNumberFormat="1"/>
    <xf numFmtId="0" fontId="11" fillId="4" borderId="13" xfId="12" applyFont="1" applyFill="1" applyBorder="1"/>
    <xf numFmtId="0" fontId="1" fillId="5" borderId="12" xfId="12" applyFill="1" applyBorder="1"/>
    <xf numFmtId="43" fontId="15" fillId="4" borderId="13" xfId="17" applyFont="1" applyFill="1" applyBorder="1" applyAlignment="1" applyProtection="1">
      <alignment horizontal="right"/>
    </xf>
    <xf numFmtId="0" fontId="15" fillId="4" borderId="9" xfId="12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4" fontId="16" fillId="5" borderId="9" xfId="17" applyNumberFormat="1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0" fillId="5" borderId="0" xfId="0" applyFill="1"/>
    <xf numFmtId="14" fontId="1" fillId="5" borderId="0" xfId="12" applyNumberFormat="1" applyFill="1" applyAlignment="1" applyProtection="1">
      <alignment horizontal="center"/>
      <protection locked="0"/>
    </xf>
    <xf numFmtId="0" fontId="1" fillId="5" borderId="0" xfId="12" applyFill="1" applyAlignment="1" applyProtection="1">
      <alignment horizontal="center"/>
      <protection locked="0"/>
    </xf>
    <xf numFmtId="164" fontId="1" fillId="5" borderId="0" xfId="12" applyNumberFormat="1" applyFill="1" applyAlignment="1" applyProtection="1">
      <alignment horizontal="center"/>
      <protection locked="0"/>
    </xf>
    <xf numFmtId="14" fontId="1" fillId="5" borderId="0" xfId="12" applyNumberFormat="1" applyFill="1" applyAlignment="1">
      <alignment horizontal="center"/>
    </xf>
    <xf numFmtId="4" fontId="1" fillId="5" borderId="0" xfId="12" applyNumberFormat="1" applyFill="1" applyAlignment="1">
      <alignment horizontal="center"/>
    </xf>
    <xf numFmtId="44" fontId="1" fillId="5" borderId="0" xfId="12" applyNumberFormat="1" applyFill="1" applyAlignment="1" applyProtection="1">
      <alignment horizontal="center"/>
      <protection locked="0"/>
    </xf>
    <xf numFmtId="0" fontId="1" fillId="0" borderId="0" xfId="12"/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14" fontId="0" fillId="9" borderId="0" xfId="0" applyNumberFormat="1" applyFill="1"/>
    <xf numFmtId="0" fontId="0" fillId="9" borderId="0" xfId="0" applyFill="1"/>
    <xf numFmtId="44" fontId="0" fillId="9" borderId="0" xfId="0" applyNumberFormat="1" applyFill="1"/>
    <xf numFmtId="4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44" fontId="0" fillId="11" borderId="0" xfId="0" applyNumberFormat="1" applyFill="1"/>
    <xf numFmtId="44" fontId="0" fillId="12" borderId="0" xfId="0" applyNumberFormat="1" applyFill="1"/>
    <xf numFmtId="0" fontId="0" fillId="0" borderId="0" xfId="0" applyFill="1"/>
    <xf numFmtId="0" fontId="3" fillId="2" borderId="13" xfId="0" applyFont="1" applyFill="1" applyBorder="1" applyAlignment="1">
      <alignment horizontal="center"/>
    </xf>
    <xf numFmtId="0" fontId="0" fillId="13" borderId="0" xfId="0" applyFill="1"/>
    <xf numFmtId="0" fontId="5" fillId="4" borderId="2" xfId="12" applyFont="1" applyFill="1" applyBorder="1" applyAlignment="1">
      <alignment horizontal="center"/>
    </xf>
    <xf numFmtId="0" fontId="5" fillId="4" borderId="0" xfId="12" applyFont="1" applyFill="1" applyAlignment="1">
      <alignment horizontal="center"/>
    </xf>
    <xf numFmtId="0" fontId="5" fillId="4" borderId="3" xfId="12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67E65C9B-98FA-4C5B-8095-C74B91C08ED6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4EE867-2446-472C-B843-70D26B07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AD6D-5F5E-4307-BC94-3A80C9F94E6F}">
  <dimension ref="A1:I303"/>
  <sheetViews>
    <sheetView tabSelected="1" workbookViewId="0"/>
  </sheetViews>
  <sheetFormatPr defaultRowHeight="15"/>
  <cols>
    <col min="1" max="1" width="14.28515625" customWidth="1"/>
    <col min="2" max="2" width="21.42578125" bestFit="1" customWidth="1"/>
    <col min="3" max="3" width="11" bestFit="1" customWidth="1"/>
    <col min="4" max="4" width="75.7109375" customWidth="1"/>
    <col min="5" max="5" width="14.28515625" bestFit="1" customWidth="1"/>
    <col min="6" max="6" width="27.85546875" customWidth="1"/>
    <col min="7" max="7" width="29.28515625" bestFit="1" customWidth="1"/>
    <col min="9" max="9" width="12.425781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92" t="s">
        <v>657</v>
      </c>
    </row>
    <row r="2" spans="1:9">
      <c r="A2" s="78">
        <v>44287</v>
      </c>
      <c r="B2" t="s">
        <v>51</v>
      </c>
      <c r="C2">
        <v>2927</v>
      </c>
      <c r="D2" t="s">
        <v>52</v>
      </c>
      <c r="E2" s="80">
        <v>555.42103103731245</v>
      </c>
      <c r="F2" t="s">
        <v>53</v>
      </c>
      <c r="G2" t="s">
        <v>54</v>
      </c>
      <c r="H2" t="s">
        <v>393</v>
      </c>
    </row>
    <row r="3" spans="1:9">
      <c r="A3" s="78">
        <v>44287</v>
      </c>
      <c r="B3" t="s">
        <v>51</v>
      </c>
      <c r="C3">
        <v>17462</v>
      </c>
      <c r="D3" t="s">
        <v>55</v>
      </c>
      <c r="E3" s="80">
        <v>0.67833180479799204</v>
      </c>
      <c r="F3" t="s">
        <v>56</v>
      </c>
      <c r="G3" t="s">
        <v>59</v>
      </c>
      <c r="H3" t="s">
        <v>394</v>
      </c>
    </row>
    <row r="4" spans="1:9">
      <c r="A4" s="78">
        <v>44287</v>
      </c>
      <c r="B4" t="s">
        <v>51</v>
      </c>
      <c r="C4">
        <v>4801</v>
      </c>
      <c r="D4" t="s">
        <v>57</v>
      </c>
      <c r="E4" s="80">
        <v>5.279191002558286</v>
      </c>
      <c r="F4" t="s">
        <v>58</v>
      </c>
      <c r="G4" t="s">
        <v>59</v>
      </c>
      <c r="H4" t="s">
        <v>395</v>
      </c>
    </row>
    <row r="5" spans="1:9">
      <c r="A5" s="78">
        <v>44287</v>
      </c>
      <c r="B5" t="s">
        <v>51</v>
      </c>
      <c r="C5">
        <v>4802</v>
      </c>
      <c r="D5" t="s">
        <v>60</v>
      </c>
      <c r="E5" s="80">
        <v>1.0617367379446832</v>
      </c>
      <c r="F5" t="s">
        <v>58</v>
      </c>
      <c r="G5" t="s">
        <v>59</v>
      </c>
      <c r="H5" t="s">
        <v>396</v>
      </c>
    </row>
    <row r="6" spans="1:9">
      <c r="A6" s="78">
        <v>44287</v>
      </c>
      <c r="B6" t="s">
        <v>51</v>
      </c>
      <c r="C6">
        <v>5950</v>
      </c>
      <c r="D6" t="s">
        <v>61</v>
      </c>
      <c r="E6" s="80">
        <v>27.454742482019601</v>
      </c>
      <c r="F6" t="s">
        <v>58</v>
      </c>
      <c r="G6" t="s">
        <v>59</v>
      </c>
      <c r="H6" t="s">
        <v>397</v>
      </c>
    </row>
    <row r="7" spans="1:9">
      <c r="A7" s="78">
        <v>44287</v>
      </c>
      <c r="B7" t="s">
        <v>51</v>
      </c>
      <c r="C7">
        <v>5945</v>
      </c>
      <c r="D7" t="s">
        <v>62</v>
      </c>
      <c r="E7" s="80">
        <v>2.8018052806873586</v>
      </c>
      <c r="F7" t="s">
        <v>58</v>
      </c>
      <c r="G7" t="s">
        <v>59</v>
      </c>
      <c r="H7" t="s">
        <v>398</v>
      </c>
    </row>
    <row r="8" spans="1:9">
      <c r="A8" s="78">
        <v>44287</v>
      </c>
      <c r="B8" t="s">
        <v>51</v>
      </c>
      <c r="C8">
        <v>5949</v>
      </c>
      <c r="D8" t="s">
        <v>63</v>
      </c>
      <c r="E8" s="80">
        <v>13.560000241347687</v>
      </c>
      <c r="F8" t="s">
        <v>58</v>
      </c>
      <c r="G8" t="s">
        <v>59</v>
      </c>
      <c r="H8" t="s">
        <v>399</v>
      </c>
    </row>
    <row r="9" spans="1:9">
      <c r="A9" s="78">
        <v>44287</v>
      </c>
      <c r="B9" t="s">
        <v>64</v>
      </c>
      <c r="C9">
        <v>2240</v>
      </c>
      <c r="D9" t="s">
        <v>65</v>
      </c>
      <c r="E9" s="81">
        <v>551.4</v>
      </c>
      <c r="F9" t="s">
        <v>58</v>
      </c>
      <c r="G9" t="s">
        <v>59</v>
      </c>
      <c r="H9" s="93">
        <v>1</v>
      </c>
    </row>
    <row r="10" spans="1:9">
      <c r="A10" s="78">
        <v>44287</v>
      </c>
      <c r="B10" t="s">
        <v>51</v>
      </c>
      <c r="C10">
        <v>21976</v>
      </c>
      <c r="D10" t="s">
        <v>66</v>
      </c>
      <c r="E10" s="80">
        <v>6.3483009122942518</v>
      </c>
      <c r="F10" t="s">
        <v>58</v>
      </c>
      <c r="G10" t="s">
        <v>59</v>
      </c>
      <c r="H10" t="s">
        <v>400</v>
      </c>
    </row>
    <row r="11" spans="1:9">
      <c r="A11" s="78">
        <v>44287</v>
      </c>
      <c r="B11" t="s">
        <v>51</v>
      </c>
      <c r="C11">
        <v>1281</v>
      </c>
      <c r="D11" t="s">
        <v>67</v>
      </c>
      <c r="E11" s="80">
        <v>3.4064053675725252</v>
      </c>
      <c r="F11" t="s">
        <v>58</v>
      </c>
      <c r="G11" t="s">
        <v>59</v>
      </c>
      <c r="H11" t="s">
        <v>401</v>
      </c>
    </row>
    <row r="12" spans="1:9">
      <c r="A12" s="78">
        <v>44287</v>
      </c>
      <c r="B12" t="s">
        <v>51</v>
      </c>
      <c r="C12">
        <v>1293</v>
      </c>
      <c r="D12" t="s">
        <v>68</v>
      </c>
      <c r="E12" s="80">
        <v>3.4064053675725252</v>
      </c>
      <c r="F12" t="s">
        <v>58</v>
      </c>
      <c r="G12" t="s">
        <v>59</v>
      </c>
      <c r="H12" t="s">
        <v>402</v>
      </c>
    </row>
    <row r="13" spans="1:9">
      <c r="A13" s="78">
        <v>44287</v>
      </c>
      <c r="B13" t="s">
        <v>51</v>
      </c>
      <c r="C13">
        <v>273</v>
      </c>
      <c r="D13" t="s">
        <v>69</v>
      </c>
      <c r="E13" s="80">
        <v>2.3594149732104071</v>
      </c>
      <c r="F13" t="s">
        <v>58</v>
      </c>
      <c r="G13" t="s">
        <v>59</v>
      </c>
      <c r="H13" t="s">
        <v>403</v>
      </c>
    </row>
    <row r="14" spans="1:9">
      <c r="A14" s="78">
        <v>44287</v>
      </c>
      <c r="B14" t="s">
        <v>51</v>
      </c>
      <c r="C14">
        <v>155345</v>
      </c>
      <c r="D14" t="s">
        <v>70</v>
      </c>
      <c r="E14" s="80">
        <v>80.494392554423911</v>
      </c>
      <c r="F14" t="s">
        <v>58</v>
      </c>
      <c r="G14" t="s">
        <v>59</v>
      </c>
      <c r="H14" t="s">
        <v>404</v>
      </c>
    </row>
    <row r="15" spans="1:9">
      <c r="A15" s="78">
        <v>44287</v>
      </c>
      <c r="B15" t="s">
        <v>51</v>
      </c>
      <c r="C15">
        <v>897624</v>
      </c>
      <c r="D15" t="s">
        <v>71</v>
      </c>
      <c r="E15" s="80">
        <v>17.474417145339579</v>
      </c>
      <c r="F15" t="s">
        <v>58</v>
      </c>
      <c r="G15" t="s">
        <v>59</v>
      </c>
      <c r="H15" t="s">
        <v>405</v>
      </c>
    </row>
    <row r="16" spans="1:9">
      <c r="A16" s="78">
        <v>44287</v>
      </c>
      <c r="B16" t="s">
        <v>51</v>
      </c>
      <c r="C16">
        <v>13857</v>
      </c>
      <c r="D16" t="s">
        <v>72</v>
      </c>
      <c r="E16" s="80">
        <v>38.016073755852688</v>
      </c>
      <c r="F16" t="s">
        <v>58</v>
      </c>
      <c r="G16" t="s">
        <v>59</v>
      </c>
      <c r="H16" t="s">
        <v>406</v>
      </c>
    </row>
    <row r="17" spans="1:8">
      <c r="A17" s="78">
        <v>44287</v>
      </c>
      <c r="B17" t="s">
        <v>51</v>
      </c>
      <c r="C17">
        <v>21975</v>
      </c>
      <c r="D17" t="s">
        <v>73</v>
      </c>
      <c r="E17" s="80">
        <v>29.050296857653137</v>
      </c>
      <c r="F17" t="s">
        <v>58</v>
      </c>
      <c r="G17" t="s">
        <v>59</v>
      </c>
      <c r="H17" t="s">
        <v>407</v>
      </c>
    </row>
    <row r="18" spans="1:8">
      <c r="A18" s="78">
        <v>44287</v>
      </c>
      <c r="B18" t="s">
        <v>51</v>
      </c>
      <c r="C18">
        <v>1282</v>
      </c>
      <c r="D18" t="s">
        <v>74</v>
      </c>
      <c r="E18" s="80">
        <v>85.381329343051618</v>
      </c>
      <c r="F18" t="s">
        <v>58</v>
      </c>
      <c r="G18" t="s">
        <v>59</v>
      </c>
      <c r="H18" t="s">
        <v>408</v>
      </c>
    </row>
    <row r="19" spans="1:8">
      <c r="A19" s="78">
        <v>44287</v>
      </c>
      <c r="B19" t="s">
        <v>51</v>
      </c>
      <c r="C19">
        <v>274</v>
      </c>
      <c r="D19" t="s">
        <v>75</v>
      </c>
      <c r="E19" s="80">
        <v>70.915166288555298</v>
      </c>
      <c r="F19" t="s">
        <v>58</v>
      </c>
      <c r="G19" t="s">
        <v>59</v>
      </c>
      <c r="H19" t="s">
        <v>409</v>
      </c>
    </row>
    <row r="20" spans="1:8">
      <c r="A20" s="78">
        <v>44287</v>
      </c>
      <c r="B20" t="s">
        <v>51</v>
      </c>
      <c r="C20">
        <v>1277</v>
      </c>
      <c r="D20" t="s">
        <v>76</v>
      </c>
      <c r="E20" s="80">
        <v>5.3175314958729558</v>
      </c>
      <c r="F20" t="s">
        <v>58</v>
      </c>
      <c r="G20" t="s">
        <v>59</v>
      </c>
      <c r="H20" t="s">
        <v>410</v>
      </c>
    </row>
    <row r="21" spans="1:8">
      <c r="A21" s="78">
        <v>44287</v>
      </c>
      <c r="B21" t="s">
        <v>51</v>
      </c>
      <c r="C21">
        <v>1289</v>
      </c>
      <c r="D21" t="s">
        <v>77</v>
      </c>
      <c r="E21" s="80">
        <v>14.009026403436794</v>
      </c>
      <c r="F21" t="s">
        <v>58</v>
      </c>
      <c r="G21" t="s">
        <v>59</v>
      </c>
      <c r="H21" t="s">
        <v>411</v>
      </c>
    </row>
    <row r="22" spans="1:8">
      <c r="A22" s="78">
        <v>44287</v>
      </c>
      <c r="B22" t="s">
        <v>51</v>
      </c>
      <c r="C22">
        <v>3793</v>
      </c>
      <c r="D22" t="s">
        <v>78</v>
      </c>
      <c r="E22" s="80">
        <v>1.1384177245740215</v>
      </c>
      <c r="F22" t="s">
        <v>58</v>
      </c>
      <c r="G22" t="s">
        <v>59</v>
      </c>
      <c r="H22" t="s">
        <v>412</v>
      </c>
    </row>
    <row r="23" spans="1:8">
      <c r="A23" s="78">
        <v>44287</v>
      </c>
      <c r="B23" t="s">
        <v>51</v>
      </c>
      <c r="C23">
        <v>3794</v>
      </c>
      <c r="D23" t="s">
        <v>79</v>
      </c>
      <c r="E23" s="80">
        <v>6.8953902592074154</v>
      </c>
      <c r="F23" t="s">
        <v>58</v>
      </c>
      <c r="G23" t="s">
        <v>59</v>
      </c>
      <c r="H23" t="s">
        <v>413</v>
      </c>
    </row>
    <row r="24" spans="1:8">
      <c r="A24" s="78">
        <v>44287</v>
      </c>
      <c r="B24" t="s">
        <v>51</v>
      </c>
      <c r="C24">
        <v>184294</v>
      </c>
      <c r="D24" t="s">
        <v>80</v>
      </c>
      <c r="E24" s="80">
        <v>147.46343582565046</v>
      </c>
      <c r="F24" t="s">
        <v>81</v>
      </c>
      <c r="G24" t="s">
        <v>82</v>
      </c>
      <c r="H24" t="s">
        <v>414</v>
      </c>
    </row>
    <row r="25" spans="1:8">
      <c r="A25" s="78">
        <v>44287</v>
      </c>
      <c r="B25" t="s">
        <v>51</v>
      </c>
      <c r="C25">
        <v>214624</v>
      </c>
      <c r="D25" t="s">
        <v>83</v>
      </c>
      <c r="E25" s="80">
        <v>1.4740445045132018</v>
      </c>
      <c r="F25" t="s">
        <v>84</v>
      </c>
      <c r="G25" t="s">
        <v>85</v>
      </c>
      <c r="H25" t="s">
        <v>415</v>
      </c>
    </row>
    <row r="26" spans="1:8">
      <c r="A26" s="78">
        <v>44291</v>
      </c>
      <c r="B26" t="s">
        <v>51</v>
      </c>
      <c r="C26">
        <v>4804</v>
      </c>
      <c r="D26" t="s">
        <v>86</v>
      </c>
      <c r="E26" s="80">
        <v>36.214661898440895</v>
      </c>
      <c r="F26" t="s">
        <v>87</v>
      </c>
      <c r="G26" t="s">
        <v>88</v>
      </c>
      <c r="H26" t="s">
        <v>416</v>
      </c>
    </row>
    <row r="27" spans="1:8">
      <c r="A27" s="78">
        <v>44291</v>
      </c>
      <c r="B27" t="s">
        <v>51</v>
      </c>
      <c r="C27">
        <v>98948</v>
      </c>
      <c r="D27" t="s">
        <v>89</v>
      </c>
      <c r="E27" s="80">
        <v>81.842351397403107</v>
      </c>
      <c r="F27" t="s">
        <v>90</v>
      </c>
      <c r="G27" t="s">
        <v>82</v>
      </c>
      <c r="H27" t="s">
        <v>417</v>
      </c>
    </row>
    <row r="28" spans="1:8">
      <c r="A28" s="78">
        <v>44291</v>
      </c>
      <c r="B28" t="s">
        <v>51</v>
      </c>
      <c r="C28">
        <v>108023</v>
      </c>
      <c r="D28" t="s">
        <v>91</v>
      </c>
      <c r="E28" s="80">
        <v>29.492687165130089</v>
      </c>
      <c r="F28" t="s">
        <v>92</v>
      </c>
      <c r="G28" t="s">
        <v>93</v>
      </c>
      <c r="H28" t="s">
        <v>418</v>
      </c>
    </row>
    <row r="29" spans="1:8">
      <c r="A29" s="78">
        <v>44291</v>
      </c>
      <c r="B29" t="s">
        <v>51</v>
      </c>
      <c r="C29">
        <v>5953</v>
      </c>
      <c r="D29" t="s">
        <v>94</v>
      </c>
      <c r="E29" s="80">
        <v>29.831853067529085</v>
      </c>
      <c r="F29" t="s">
        <v>87</v>
      </c>
      <c r="G29" t="s">
        <v>88</v>
      </c>
      <c r="H29" t="s">
        <v>419</v>
      </c>
    </row>
    <row r="30" spans="1:8">
      <c r="A30" s="78">
        <v>44291</v>
      </c>
      <c r="B30" t="s">
        <v>51</v>
      </c>
      <c r="C30">
        <v>4551</v>
      </c>
      <c r="D30" t="s">
        <v>95</v>
      </c>
      <c r="E30" s="80">
        <v>19.34720278032534</v>
      </c>
      <c r="F30" t="s">
        <v>87</v>
      </c>
      <c r="G30" t="s">
        <v>88</v>
      </c>
      <c r="H30" t="s">
        <v>420</v>
      </c>
    </row>
    <row r="31" spans="1:8">
      <c r="A31" s="78">
        <v>44291</v>
      </c>
      <c r="B31" t="s">
        <v>51</v>
      </c>
      <c r="C31">
        <v>4552</v>
      </c>
      <c r="D31" t="s">
        <v>96</v>
      </c>
      <c r="E31" s="80">
        <v>0.26543418448617079</v>
      </c>
      <c r="F31" t="s">
        <v>87</v>
      </c>
      <c r="G31" t="s">
        <v>88</v>
      </c>
      <c r="H31" t="s">
        <v>421</v>
      </c>
    </row>
    <row r="32" spans="1:8">
      <c r="A32" s="78">
        <v>44291</v>
      </c>
      <c r="B32" t="s">
        <v>51</v>
      </c>
      <c r="C32">
        <v>365</v>
      </c>
      <c r="D32" t="s">
        <v>97</v>
      </c>
      <c r="E32" s="80">
        <v>33.070151592894732</v>
      </c>
      <c r="F32" t="s">
        <v>87</v>
      </c>
      <c r="G32" t="s">
        <v>88</v>
      </c>
      <c r="H32" t="s">
        <v>422</v>
      </c>
    </row>
    <row r="33" spans="1:8">
      <c r="A33" s="78">
        <v>44291</v>
      </c>
      <c r="B33" t="s">
        <v>51</v>
      </c>
      <c r="C33">
        <v>277</v>
      </c>
      <c r="D33" t="s">
        <v>98</v>
      </c>
      <c r="E33" s="80">
        <v>73.672732538494969</v>
      </c>
      <c r="F33" t="s">
        <v>58</v>
      </c>
      <c r="G33" t="s">
        <v>59</v>
      </c>
      <c r="H33" t="s">
        <v>423</v>
      </c>
    </row>
    <row r="34" spans="1:8">
      <c r="A34" s="78">
        <v>44291</v>
      </c>
      <c r="B34" t="s">
        <v>51</v>
      </c>
      <c r="C34">
        <v>4188</v>
      </c>
      <c r="D34" t="s">
        <v>99</v>
      </c>
      <c r="E34" s="80">
        <v>71.991649370082555</v>
      </c>
      <c r="F34" t="s">
        <v>58</v>
      </c>
      <c r="G34" t="s">
        <v>59</v>
      </c>
      <c r="H34" t="s">
        <v>424</v>
      </c>
    </row>
    <row r="35" spans="1:8">
      <c r="A35" s="78">
        <v>44291</v>
      </c>
      <c r="B35" t="s">
        <v>64</v>
      </c>
      <c r="C35">
        <v>17</v>
      </c>
      <c r="D35" t="s">
        <v>100</v>
      </c>
      <c r="E35" s="81">
        <v>940</v>
      </c>
      <c r="F35" t="s">
        <v>58</v>
      </c>
      <c r="G35" t="s">
        <v>59</v>
      </c>
      <c r="H35" s="93">
        <v>2</v>
      </c>
    </row>
    <row r="36" spans="1:8">
      <c r="A36" s="78">
        <v>44291</v>
      </c>
      <c r="B36" t="s">
        <v>51</v>
      </c>
      <c r="C36">
        <v>14</v>
      </c>
      <c r="D36" t="s">
        <v>101</v>
      </c>
      <c r="E36" s="80">
        <v>20.792344451416714</v>
      </c>
      <c r="F36" t="s">
        <v>58</v>
      </c>
      <c r="G36" t="s">
        <v>59</v>
      </c>
      <c r="H36" t="s">
        <v>425</v>
      </c>
    </row>
    <row r="37" spans="1:8">
      <c r="A37" s="78">
        <v>44291</v>
      </c>
      <c r="B37" t="s">
        <v>51</v>
      </c>
      <c r="C37">
        <v>11513</v>
      </c>
      <c r="D37" t="s">
        <v>102</v>
      </c>
      <c r="E37" s="80">
        <v>48.250036202152828</v>
      </c>
      <c r="F37" t="s">
        <v>58</v>
      </c>
      <c r="G37" t="s">
        <v>59</v>
      </c>
      <c r="H37" t="s">
        <v>426</v>
      </c>
    </row>
    <row r="38" spans="1:8">
      <c r="A38" s="78">
        <v>44291</v>
      </c>
      <c r="B38" t="s">
        <v>51</v>
      </c>
      <c r="C38">
        <v>11529</v>
      </c>
      <c r="D38" t="s">
        <v>103</v>
      </c>
      <c r="E38" s="80">
        <v>16.832951199497998</v>
      </c>
      <c r="F38" t="s">
        <v>58</v>
      </c>
      <c r="G38" t="s">
        <v>59</v>
      </c>
      <c r="H38" t="s">
        <v>427</v>
      </c>
    </row>
    <row r="39" spans="1:8">
      <c r="A39" s="78">
        <v>44291</v>
      </c>
      <c r="B39" t="s">
        <v>51</v>
      </c>
      <c r="C39">
        <v>4558</v>
      </c>
      <c r="D39" t="s">
        <v>104</v>
      </c>
      <c r="E39" s="80">
        <v>2.4773857218709274</v>
      </c>
      <c r="F39" t="s">
        <v>58</v>
      </c>
      <c r="G39" t="s">
        <v>59</v>
      </c>
      <c r="H39" t="s">
        <v>428</v>
      </c>
    </row>
    <row r="40" spans="1:8">
      <c r="A40" s="78">
        <v>44291</v>
      </c>
      <c r="B40" t="s">
        <v>51</v>
      </c>
      <c r="C40">
        <v>2411</v>
      </c>
      <c r="D40" t="s">
        <v>105</v>
      </c>
      <c r="E40" s="80">
        <v>8.2610491383887652</v>
      </c>
      <c r="F40" t="s">
        <v>87</v>
      </c>
      <c r="G40" t="s">
        <v>88</v>
      </c>
      <c r="H40" t="s">
        <v>429</v>
      </c>
    </row>
    <row r="41" spans="1:8">
      <c r="A41" s="78">
        <v>44291</v>
      </c>
      <c r="B41" t="s">
        <v>64</v>
      </c>
      <c r="C41">
        <v>482</v>
      </c>
      <c r="D41" t="s">
        <v>106</v>
      </c>
      <c r="E41" s="81">
        <v>267</v>
      </c>
      <c r="F41" t="s">
        <v>58</v>
      </c>
      <c r="G41" t="s">
        <v>59</v>
      </c>
      <c r="H41" s="93">
        <v>3</v>
      </c>
    </row>
    <row r="42" spans="1:8">
      <c r="A42" s="78">
        <v>44291</v>
      </c>
      <c r="B42" t="s">
        <v>51</v>
      </c>
      <c r="C42">
        <v>487</v>
      </c>
      <c r="D42" t="s">
        <v>107</v>
      </c>
      <c r="E42" s="80">
        <v>51.671187913307918</v>
      </c>
      <c r="F42" t="s">
        <v>58</v>
      </c>
      <c r="G42" t="s">
        <v>59</v>
      </c>
      <c r="H42" t="s">
        <v>430</v>
      </c>
    </row>
    <row r="43" spans="1:8">
      <c r="A43" s="78">
        <v>44292</v>
      </c>
      <c r="B43" t="s">
        <v>64</v>
      </c>
      <c r="C43">
        <v>0</v>
      </c>
      <c r="D43" t="s">
        <v>108</v>
      </c>
      <c r="E43" s="82">
        <v>37807.25</v>
      </c>
      <c r="F43" t="s">
        <v>109</v>
      </c>
      <c r="G43" t="s">
        <v>82</v>
      </c>
      <c r="H43" s="93">
        <v>4</v>
      </c>
    </row>
    <row r="44" spans="1:8">
      <c r="A44" s="78">
        <v>44292</v>
      </c>
      <c r="B44" t="s">
        <v>51</v>
      </c>
      <c r="C44">
        <v>0</v>
      </c>
      <c r="D44" t="s">
        <v>108</v>
      </c>
      <c r="E44" s="80">
        <v>245.31330765527201</v>
      </c>
      <c r="F44" t="s">
        <v>109</v>
      </c>
      <c r="G44" t="s">
        <v>82</v>
      </c>
      <c r="H44" t="s">
        <v>431</v>
      </c>
    </row>
    <row r="45" spans="1:8">
      <c r="A45" s="78">
        <v>44292</v>
      </c>
      <c r="B45" t="s">
        <v>51</v>
      </c>
      <c r="C45">
        <v>0</v>
      </c>
      <c r="D45" t="s">
        <v>108</v>
      </c>
      <c r="E45" s="80">
        <v>162.43251083293211</v>
      </c>
      <c r="F45" t="s">
        <v>109</v>
      </c>
      <c r="G45" t="s">
        <v>82</v>
      </c>
      <c r="H45" t="s">
        <v>432</v>
      </c>
    </row>
    <row r="46" spans="1:8">
      <c r="A46" s="83">
        <v>44292</v>
      </c>
      <c r="B46" s="84" t="s">
        <v>51</v>
      </c>
      <c r="C46" s="84">
        <v>0</v>
      </c>
      <c r="D46" s="84" t="s">
        <v>108</v>
      </c>
      <c r="E46" s="85">
        <v>0</v>
      </c>
      <c r="F46" s="84" t="s">
        <v>109</v>
      </c>
      <c r="G46" s="84" t="s">
        <v>82</v>
      </c>
      <c r="H46" s="84" t="s">
        <v>433</v>
      </c>
    </row>
    <row r="47" spans="1:8">
      <c r="A47" s="78">
        <v>44292</v>
      </c>
      <c r="B47" t="s">
        <v>51</v>
      </c>
      <c r="C47">
        <v>0</v>
      </c>
      <c r="D47" t="s">
        <v>108</v>
      </c>
      <c r="E47" s="80">
        <v>167.53642272508424</v>
      </c>
      <c r="F47" t="s">
        <v>109</v>
      </c>
      <c r="G47" t="s">
        <v>82</v>
      </c>
      <c r="H47" t="s">
        <v>434</v>
      </c>
    </row>
    <row r="48" spans="1:8">
      <c r="A48" s="78">
        <v>44292</v>
      </c>
      <c r="B48" t="s">
        <v>51</v>
      </c>
      <c r="C48">
        <v>0</v>
      </c>
      <c r="D48" t="s">
        <v>108</v>
      </c>
      <c r="E48" s="80">
        <v>372.65956668271537</v>
      </c>
      <c r="F48" t="s">
        <v>109</v>
      </c>
      <c r="G48" t="s">
        <v>82</v>
      </c>
      <c r="H48" t="s">
        <v>435</v>
      </c>
    </row>
    <row r="49" spans="1:8">
      <c r="A49" s="78">
        <v>44292</v>
      </c>
      <c r="B49" t="s">
        <v>51</v>
      </c>
      <c r="C49">
        <v>0</v>
      </c>
      <c r="D49" t="s">
        <v>108</v>
      </c>
      <c r="E49" s="80">
        <v>218.12870967741932</v>
      </c>
      <c r="F49" t="s">
        <v>109</v>
      </c>
      <c r="G49" t="s">
        <v>82</v>
      </c>
      <c r="H49" t="s">
        <v>436</v>
      </c>
    </row>
    <row r="50" spans="1:8">
      <c r="A50" s="78">
        <v>44292</v>
      </c>
      <c r="B50" t="s">
        <v>51</v>
      </c>
      <c r="C50">
        <v>0</v>
      </c>
      <c r="D50" t="s">
        <v>108</v>
      </c>
      <c r="E50" s="80">
        <v>366.72079200770338</v>
      </c>
      <c r="F50" t="s">
        <v>109</v>
      </c>
      <c r="G50" t="s">
        <v>82</v>
      </c>
      <c r="H50" t="s">
        <v>437</v>
      </c>
    </row>
    <row r="51" spans="1:8">
      <c r="A51" s="78">
        <v>44292</v>
      </c>
      <c r="B51" t="s">
        <v>51</v>
      </c>
      <c r="C51">
        <v>0</v>
      </c>
      <c r="D51" t="s">
        <v>108</v>
      </c>
      <c r="E51" s="80">
        <v>578.2058233028406</v>
      </c>
      <c r="F51" t="s">
        <v>109</v>
      </c>
      <c r="G51" t="s">
        <v>82</v>
      </c>
      <c r="H51" t="s">
        <v>438</v>
      </c>
    </row>
    <row r="52" spans="1:8">
      <c r="A52" s="78">
        <v>44292</v>
      </c>
      <c r="B52" t="s">
        <v>51</v>
      </c>
      <c r="C52">
        <v>0</v>
      </c>
      <c r="D52" t="s">
        <v>108</v>
      </c>
      <c r="E52" s="80">
        <v>236.97902503610973</v>
      </c>
      <c r="F52" t="s">
        <v>109</v>
      </c>
      <c r="G52" t="s">
        <v>82</v>
      </c>
      <c r="H52" t="s">
        <v>439</v>
      </c>
    </row>
    <row r="53" spans="1:8">
      <c r="A53" s="78">
        <v>44292</v>
      </c>
      <c r="B53" t="s">
        <v>51</v>
      </c>
      <c r="C53">
        <v>0</v>
      </c>
      <c r="D53" t="s">
        <v>108</v>
      </c>
      <c r="E53" s="80">
        <v>309.90538276360127</v>
      </c>
      <c r="F53" t="s">
        <v>109</v>
      </c>
      <c r="G53" t="s">
        <v>82</v>
      </c>
      <c r="H53" t="s">
        <v>440</v>
      </c>
    </row>
    <row r="54" spans="1:8">
      <c r="A54" s="78">
        <v>44292</v>
      </c>
      <c r="B54" t="s">
        <v>51</v>
      </c>
      <c r="C54">
        <v>0</v>
      </c>
      <c r="D54" t="s">
        <v>108</v>
      </c>
      <c r="E54" s="80">
        <v>546.77234472797306</v>
      </c>
      <c r="F54" t="s">
        <v>109</v>
      </c>
      <c r="G54" t="s">
        <v>82</v>
      </c>
      <c r="H54" t="s">
        <v>441</v>
      </c>
    </row>
    <row r="55" spans="1:8">
      <c r="A55" s="78">
        <v>44292</v>
      </c>
      <c r="B55" t="s">
        <v>51</v>
      </c>
      <c r="C55">
        <v>0</v>
      </c>
      <c r="D55" t="s">
        <v>108</v>
      </c>
      <c r="E55" s="80">
        <v>53.981449205584966</v>
      </c>
      <c r="F55" t="s">
        <v>109</v>
      </c>
      <c r="G55" t="s">
        <v>82</v>
      </c>
      <c r="H55" t="s">
        <v>442</v>
      </c>
    </row>
    <row r="56" spans="1:8">
      <c r="A56" s="78">
        <v>44292</v>
      </c>
      <c r="B56" t="s">
        <v>51</v>
      </c>
      <c r="C56">
        <v>0</v>
      </c>
      <c r="D56" t="s">
        <v>108</v>
      </c>
      <c r="E56" s="80">
        <v>29.691884930187769</v>
      </c>
      <c r="F56" t="s">
        <v>109</v>
      </c>
      <c r="G56" t="s">
        <v>82</v>
      </c>
      <c r="H56" t="s">
        <v>443</v>
      </c>
    </row>
    <row r="57" spans="1:8">
      <c r="A57" s="78">
        <v>44292</v>
      </c>
      <c r="B57" t="s">
        <v>51</v>
      </c>
      <c r="C57">
        <v>0</v>
      </c>
      <c r="D57" t="s">
        <v>108</v>
      </c>
      <c r="E57" s="80">
        <v>120.40218343765044</v>
      </c>
      <c r="F57" t="s">
        <v>109</v>
      </c>
      <c r="G57" t="s">
        <v>82</v>
      </c>
      <c r="H57" t="s">
        <v>444</v>
      </c>
    </row>
    <row r="58" spans="1:8">
      <c r="A58" s="78">
        <v>44292</v>
      </c>
      <c r="B58" t="s">
        <v>51</v>
      </c>
      <c r="C58">
        <v>10284</v>
      </c>
      <c r="D58" t="s">
        <v>110</v>
      </c>
      <c r="E58" s="80">
        <v>3.9981945113143951</v>
      </c>
      <c r="F58" t="s">
        <v>58</v>
      </c>
      <c r="G58" t="s">
        <v>59</v>
      </c>
      <c r="H58" t="s">
        <v>445</v>
      </c>
    </row>
    <row r="59" spans="1:8">
      <c r="A59" s="78">
        <v>44292</v>
      </c>
      <c r="B59" t="s">
        <v>51</v>
      </c>
      <c r="C59">
        <v>329</v>
      </c>
      <c r="D59" t="s">
        <v>111</v>
      </c>
      <c r="E59" s="80">
        <v>68.632596509388534</v>
      </c>
      <c r="F59" t="s">
        <v>112</v>
      </c>
      <c r="G59" t="s">
        <v>85</v>
      </c>
      <c r="H59" t="s">
        <v>446</v>
      </c>
    </row>
    <row r="60" spans="1:8">
      <c r="A60" s="78">
        <v>44294</v>
      </c>
      <c r="B60" t="s">
        <v>51</v>
      </c>
      <c r="C60">
        <v>215002</v>
      </c>
      <c r="D60" t="s">
        <v>113</v>
      </c>
      <c r="E60" s="80">
        <v>15.07979778526721</v>
      </c>
      <c r="F60" t="s">
        <v>114</v>
      </c>
      <c r="G60" t="s">
        <v>82</v>
      </c>
      <c r="H60" t="s">
        <v>447</v>
      </c>
    </row>
    <row r="61" spans="1:8">
      <c r="A61" s="78">
        <v>44294</v>
      </c>
      <c r="B61" t="s">
        <v>64</v>
      </c>
      <c r="C61">
        <v>215064</v>
      </c>
      <c r="D61" t="s">
        <v>115</v>
      </c>
      <c r="E61" s="82">
        <v>560</v>
      </c>
      <c r="F61" t="s">
        <v>116</v>
      </c>
      <c r="G61" t="s">
        <v>82</v>
      </c>
      <c r="H61" s="93">
        <v>5</v>
      </c>
    </row>
    <row r="62" spans="1:8">
      <c r="A62" s="78">
        <v>44294</v>
      </c>
      <c r="B62" t="s">
        <v>51</v>
      </c>
      <c r="C62">
        <v>215071</v>
      </c>
      <c r="D62" t="s">
        <v>117</v>
      </c>
      <c r="E62" s="80">
        <v>2.2725084256138657</v>
      </c>
      <c r="F62" t="s">
        <v>116</v>
      </c>
      <c r="G62" t="s">
        <v>82</v>
      </c>
      <c r="H62" t="s">
        <v>448</v>
      </c>
    </row>
    <row r="63" spans="1:8">
      <c r="A63" s="78">
        <v>44294</v>
      </c>
      <c r="B63" t="s">
        <v>51</v>
      </c>
      <c r="C63">
        <v>215076</v>
      </c>
      <c r="D63" t="s">
        <v>118</v>
      </c>
      <c r="E63" s="80">
        <v>3.4087626384207987</v>
      </c>
      <c r="F63" t="s">
        <v>116</v>
      </c>
      <c r="G63" t="s">
        <v>82</v>
      </c>
      <c r="H63" t="s">
        <v>449</v>
      </c>
    </row>
    <row r="64" spans="1:8">
      <c r="A64" s="78">
        <v>44294</v>
      </c>
      <c r="B64" t="s">
        <v>51</v>
      </c>
      <c r="C64">
        <v>215080</v>
      </c>
      <c r="D64" t="s">
        <v>119</v>
      </c>
      <c r="E64" s="80">
        <v>6.8175252768415975</v>
      </c>
      <c r="F64" t="s">
        <v>116</v>
      </c>
      <c r="G64" t="s">
        <v>82</v>
      </c>
      <c r="H64" t="s">
        <v>450</v>
      </c>
    </row>
    <row r="65" spans="1:8">
      <c r="A65" s="78">
        <v>44294</v>
      </c>
      <c r="B65" t="s">
        <v>51</v>
      </c>
      <c r="C65">
        <v>215078</v>
      </c>
      <c r="D65" t="s">
        <v>120</v>
      </c>
      <c r="E65" s="80">
        <v>2.8406355320173322</v>
      </c>
      <c r="F65" t="s">
        <v>116</v>
      </c>
      <c r="G65" t="s">
        <v>82</v>
      </c>
      <c r="H65" t="s">
        <v>451</v>
      </c>
    </row>
    <row r="66" spans="1:8">
      <c r="A66" s="78">
        <v>44294</v>
      </c>
      <c r="B66" t="s">
        <v>51</v>
      </c>
      <c r="C66">
        <v>215081</v>
      </c>
      <c r="D66" t="s">
        <v>121</v>
      </c>
      <c r="E66" s="80">
        <v>0.56812710640346642</v>
      </c>
      <c r="F66" t="s">
        <v>116</v>
      </c>
      <c r="G66" t="s">
        <v>82</v>
      </c>
      <c r="H66" t="s">
        <v>452</v>
      </c>
    </row>
    <row r="67" spans="1:8">
      <c r="A67" s="78">
        <v>44294</v>
      </c>
      <c r="B67" t="s">
        <v>51</v>
      </c>
      <c r="C67">
        <v>215017</v>
      </c>
      <c r="D67" t="s">
        <v>122</v>
      </c>
      <c r="E67" s="80">
        <v>0.28406355320173321</v>
      </c>
      <c r="F67" t="s">
        <v>116</v>
      </c>
      <c r="G67" t="s">
        <v>82</v>
      </c>
      <c r="H67" t="s">
        <v>453</v>
      </c>
    </row>
    <row r="68" spans="1:8">
      <c r="A68" s="78">
        <v>44294</v>
      </c>
      <c r="B68" t="s">
        <v>51</v>
      </c>
      <c r="C68">
        <v>215073</v>
      </c>
      <c r="D68" t="s">
        <v>123</v>
      </c>
      <c r="E68" s="80">
        <v>2.2725084256138657</v>
      </c>
      <c r="F68" t="s">
        <v>116</v>
      </c>
      <c r="G68" t="s">
        <v>82</v>
      </c>
      <c r="H68" t="s">
        <v>454</v>
      </c>
    </row>
    <row r="69" spans="1:8">
      <c r="A69" s="78">
        <v>44294</v>
      </c>
      <c r="B69" t="s">
        <v>51</v>
      </c>
      <c r="C69">
        <v>215013</v>
      </c>
      <c r="D69" t="s">
        <v>124</v>
      </c>
      <c r="E69" s="80">
        <v>0.28406355320173321</v>
      </c>
      <c r="F69" t="s">
        <v>116</v>
      </c>
      <c r="G69" t="s">
        <v>82</v>
      </c>
      <c r="H69" t="s">
        <v>455</v>
      </c>
    </row>
    <row r="70" spans="1:8">
      <c r="A70" s="78">
        <v>44294</v>
      </c>
      <c r="B70" t="s">
        <v>51</v>
      </c>
      <c r="C70">
        <v>215074</v>
      </c>
      <c r="D70" t="s">
        <v>125</v>
      </c>
      <c r="E70" s="80">
        <v>0.56812710640346642</v>
      </c>
      <c r="F70" t="s">
        <v>116</v>
      </c>
      <c r="G70" t="s">
        <v>82</v>
      </c>
      <c r="H70" t="s">
        <v>456</v>
      </c>
    </row>
    <row r="71" spans="1:8">
      <c r="A71" s="78">
        <v>44294</v>
      </c>
      <c r="B71" t="s">
        <v>51</v>
      </c>
      <c r="C71">
        <v>215082</v>
      </c>
      <c r="D71" t="s">
        <v>126</v>
      </c>
      <c r="E71" s="80">
        <v>4.5450168512277314</v>
      </c>
      <c r="F71" t="s">
        <v>116</v>
      </c>
      <c r="G71" t="s">
        <v>82</v>
      </c>
      <c r="H71" t="s">
        <v>457</v>
      </c>
    </row>
    <row r="72" spans="1:8">
      <c r="A72" s="78">
        <v>44294</v>
      </c>
      <c r="B72" t="s">
        <v>51</v>
      </c>
      <c r="C72">
        <v>215016</v>
      </c>
      <c r="D72" t="s">
        <v>127</v>
      </c>
      <c r="E72" s="80">
        <v>0.85219065960519969</v>
      </c>
      <c r="F72" t="s">
        <v>116</v>
      </c>
      <c r="G72" t="s">
        <v>82</v>
      </c>
      <c r="H72" t="s">
        <v>458</v>
      </c>
    </row>
    <row r="73" spans="1:8">
      <c r="A73" s="78">
        <v>44294</v>
      </c>
      <c r="B73" t="s">
        <v>64</v>
      </c>
      <c r="C73">
        <v>215039</v>
      </c>
      <c r="D73" t="s">
        <v>128</v>
      </c>
      <c r="E73" s="86">
        <v>4215.3100999999997</v>
      </c>
      <c r="F73" t="s">
        <v>129</v>
      </c>
      <c r="G73" t="s">
        <v>82</v>
      </c>
      <c r="H73" s="93">
        <v>6</v>
      </c>
    </row>
    <row r="74" spans="1:8">
      <c r="A74" s="78">
        <v>44294</v>
      </c>
      <c r="B74" t="s">
        <v>51</v>
      </c>
      <c r="C74">
        <v>215044</v>
      </c>
      <c r="D74" t="s">
        <v>130</v>
      </c>
      <c r="E74" s="80">
        <v>15.473508449687047</v>
      </c>
      <c r="F74" t="s">
        <v>129</v>
      </c>
      <c r="G74" t="s">
        <v>82</v>
      </c>
      <c r="H74" t="s">
        <v>459</v>
      </c>
    </row>
    <row r="75" spans="1:8">
      <c r="A75" s="78">
        <v>44294</v>
      </c>
      <c r="B75" t="s">
        <v>51</v>
      </c>
      <c r="C75">
        <v>215055</v>
      </c>
      <c r="D75" t="s">
        <v>131</v>
      </c>
      <c r="E75" s="80">
        <v>6.3357534906114577</v>
      </c>
      <c r="F75" t="s">
        <v>129</v>
      </c>
      <c r="G75" t="s">
        <v>82</v>
      </c>
      <c r="H75" t="s">
        <v>460</v>
      </c>
    </row>
    <row r="76" spans="1:8">
      <c r="A76" s="78">
        <v>44294</v>
      </c>
      <c r="B76" t="s">
        <v>51</v>
      </c>
      <c r="C76">
        <v>215050</v>
      </c>
      <c r="D76" t="s">
        <v>132</v>
      </c>
      <c r="E76" s="80">
        <v>39.230740467019736</v>
      </c>
      <c r="F76" t="s">
        <v>129</v>
      </c>
      <c r="G76" t="s">
        <v>82</v>
      </c>
      <c r="H76" t="s">
        <v>461</v>
      </c>
    </row>
    <row r="77" spans="1:8">
      <c r="A77" s="78">
        <v>44294</v>
      </c>
      <c r="B77" t="s">
        <v>51</v>
      </c>
      <c r="C77">
        <v>215052</v>
      </c>
      <c r="D77" t="s">
        <v>133</v>
      </c>
      <c r="E77" s="80">
        <v>25.990961506981222</v>
      </c>
      <c r="F77" t="s">
        <v>129</v>
      </c>
      <c r="G77" t="s">
        <v>82</v>
      </c>
      <c r="H77" t="s">
        <v>462</v>
      </c>
    </row>
    <row r="78" spans="1:8">
      <c r="A78" s="78">
        <v>44294</v>
      </c>
      <c r="B78" t="s">
        <v>51</v>
      </c>
      <c r="C78">
        <v>215051</v>
      </c>
      <c r="D78" t="s">
        <v>134</v>
      </c>
      <c r="E78" s="80">
        <v>68.960685652383233</v>
      </c>
      <c r="F78" t="s">
        <v>129</v>
      </c>
      <c r="G78" t="s">
        <v>82</v>
      </c>
      <c r="H78" t="s">
        <v>463</v>
      </c>
    </row>
    <row r="79" spans="1:8">
      <c r="A79" s="78">
        <v>44294</v>
      </c>
      <c r="B79" t="s">
        <v>51</v>
      </c>
      <c r="C79">
        <v>215053</v>
      </c>
      <c r="D79" t="s">
        <v>135</v>
      </c>
      <c r="E79" s="80">
        <v>34.492558979297058</v>
      </c>
      <c r="F79" t="s">
        <v>129</v>
      </c>
      <c r="G79" t="s">
        <v>82</v>
      </c>
      <c r="H79" t="s">
        <v>464</v>
      </c>
    </row>
    <row r="80" spans="1:8">
      <c r="A80" s="78">
        <v>44294</v>
      </c>
      <c r="B80" t="s">
        <v>51</v>
      </c>
      <c r="C80">
        <v>215059</v>
      </c>
      <c r="D80" t="s">
        <v>136</v>
      </c>
      <c r="E80" s="80">
        <v>3.0776865671641787</v>
      </c>
      <c r="F80" t="s">
        <v>129</v>
      </c>
      <c r="G80" t="s">
        <v>82</v>
      </c>
      <c r="H80" t="s">
        <v>465</v>
      </c>
    </row>
    <row r="81" spans="1:8">
      <c r="A81" s="78">
        <v>44294</v>
      </c>
      <c r="B81" t="s">
        <v>51</v>
      </c>
      <c r="C81">
        <v>215043</v>
      </c>
      <c r="D81" t="s">
        <v>137</v>
      </c>
      <c r="E81" s="80">
        <v>24.433300433317282</v>
      </c>
      <c r="F81" t="s">
        <v>129</v>
      </c>
      <c r="G81" t="s">
        <v>82</v>
      </c>
      <c r="H81" t="s">
        <v>466</v>
      </c>
    </row>
    <row r="82" spans="1:8">
      <c r="A82" s="83">
        <v>44294</v>
      </c>
      <c r="B82" s="84" t="s">
        <v>51</v>
      </c>
      <c r="C82" s="84">
        <v>215045</v>
      </c>
      <c r="D82" s="84" t="s">
        <v>138</v>
      </c>
      <c r="E82" s="85">
        <v>0</v>
      </c>
      <c r="F82" s="84" t="s">
        <v>129</v>
      </c>
      <c r="G82" s="84" t="s">
        <v>82</v>
      </c>
      <c r="H82" s="84" t="s">
        <v>467</v>
      </c>
    </row>
    <row r="83" spans="1:8">
      <c r="A83" s="78">
        <v>44294</v>
      </c>
      <c r="B83" t="s">
        <v>51</v>
      </c>
      <c r="C83">
        <v>215048</v>
      </c>
      <c r="D83" t="s">
        <v>139</v>
      </c>
      <c r="E83" s="80">
        <v>22.693127106403463</v>
      </c>
      <c r="F83" t="s">
        <v>129</v>
      </c>
      <c r="G83" t="s">
        <v>82</v>
      </c>
      <c r="H83" t="s">
        <v>468</v>
      </c>
    </row>
    <row r="84" spans="1:8">
      <c r="A84" s="78">
        <v>44294</v>
      </c>
      <c r="B84" t="s">
        <v>51</v>
      </c>
      <c r="C84">
        <v>215057</v>
      </c>
      <c r="D84" t="s">
        <v>140</v>
      </c>
      <c r="E84" s="80">
        <v>16.964702912855078</v>
      </c>
      <c r="F84" t="s">
        <v>129</v>
      </c>
      <c r="G84" t="s">
        <v>82</v>
      </c>
      <c r="H84" t="s">
        <v>469</v>
      </c>
    </row>
    <row r="85" spans="1:8">
      <c r="A85" s="78">
        <v>44294</v>
      </c>
      <c r="B85" t="s">
        <v>51</v>
      </c>
      <c r="C85">
        <v>215046</v>
      </c>
      <c r="D85" t="s">
        <v>141</v>
      </c>
      <c r="E85" s="80">
        <v>20.169648531535866</v>
      </c>
      <c r="F85" t="s">
        <v>129</v>
      </c>
      <c r="G85" t="s">
        <v>82</v>
      </c>
      <c r="H85" t="s">
        <v>470</v>
      </c>
    </row>
    <row r="86" spans="1:8">
      <c r="A86" s="78">
        <v>44294</v>
      </c>
      <c r="B86" t="s">
        <v>51</v>
      </c>
      <c r="C86">
        <v>215047</v>
      </c>
      <c r="D86" t="s">
        <v>142</v>
      </c>
      <c r="E86" s="80">
        <v>38.309805007221946</v>
      </c>
      <c r="F86" t="s">
        <v>129</v>
      </c>
      <c r="G86" t="s">
        <v>82</v>
      </c>
      <c r="H86" t="s">
        <v>471</v>
      </c>
    </row>
    <row r="87" spans="1:8">
      <c r="A87" s="78">
        <v>44294</v>
      </c>
      <c r="B87" t="s">
        <v>51</v>
      </c>
      <c r="C87">
        <v>215054</v>
      </c>
      <c r="D87" t="s">
        <v>143</v>
      </c>
      <c r="E87" s="80">
        <v>56.334491068849296</v>
      </c>
      <c r="F87" t="s">
        <v>129</v>
      </c>
      <c r="G87" t="s">
        <v>82</v>
      </c>
      <c r="H87" t="s">
        <v>472</v>
      </c>
    </row>
    <row r="88" spans="1:8">
      <c r="A88" s="78">
        <v>44294</v>
      </c>
      <c r="B88" t="s">
        <v>51</v>
      </c>
      <c r="C88">
        <v>213293</v>
      </c>
      <c r="D88" t="s">
        <v>144</v>
      </c>
      <c r="E88" s="80">
        <v>37.866381800674048</v>
      </c>
      <c r="F88" t="s">
        <v>145</v>
      </c>
      <c r="G88" t="s">
        <v>82</v>
      </c>
      <c r="H88" t="s">
        <v>473</v>
      </c>
    </row>
    <row r="89" spans="1:8">
      <c r="A89" s="78">
        <v>44294</v>
      </c>
      <c r="B89" t="s">
        <v>51</v>
      </c>
      <c r="C89">
        <v>540</v>
      </c>
      <c r="D89" t="s">
        <v>146</v>
      </c>
      <c r="E89" s="80">
        <v>18.6345690900337</v>
      </c>
      <c r="F89" t="s">
        <v>147</v>
      </c>
      <c r="G89" t="s">
        <v>85</v>
      </c>
      <c r="H89" t="s">
        <v>474</v>
      </c>
    </row>
    <row r="90" spans="1:8">
      <c r="A90" s="78">
        <v>44294</v>
      </c>
      <c r="B90" t="s">
        <v>51</v>
      </c>
      <c r="C90">
        <v>221855</v>
      </c>
      <c r="D90" t="s">
        <v>148</v>
      </c>
      <c r="E90" s="80">
        <v>38.094344222436206</v>
      </c>
      <c r="F90" t="s">
        <v>149</v>
      </c>
      <c r="G90" t="s">
        <v>85</v>
      </c>
      <c r="H90" t="s">
        <v>475</v>
      </c>
    </row>
    <row r="91" spans="1:8">
      <c r="A91" s="78">
        <v>44294</v>
      </c>
      <c r="B91" t="s">
        <v>51</v>
      </c>
      <c r="C91">
        <v>2626267</v>
      </c>
      <c r="D91" t="s">
        <v>150</v>
      </c>
      <c r="E91" s="80">
        <v>507.26149629272982</v>
      </c>
      <c r="F91" t="s">
        <v>90</v>
      </c>
      <c r="G91" t="s">
        <v>82</v>
      </c>
      <c r="H91" t="s">
        <v>476</v>
      </c>
    </row>
    <row r="92" spans="1:8">
      <c r="A92" s="78">
        <v>44294</v>
      </c>
      <c r="B92" t="s">
        <v>51</v>
      </c>
      <c r="C92">
        <v>2646181</v>
      </c>
      <c r="D92" t="s">
        <v>151</v>
      </c>
      <c r="E92" s="80">
        <v>24.581296124217619</v>
      </c>
      <c r="F92" t="s">
        <v>90</v>
      </c>
      <c r="G92" t="s">
        <v>82</v>
      </c>
      <c r="H92" t="s">
        <v>477</v>
      </c>
    </row>
    <row r="93" spans="1:8">
      <c r="A93" s="78">
        <v>44294</v>
      </c>
      <c r="B93" t="s">
        <v>51</v>
      </c>
      <c r="C93">
        <v>4967</v>
      </c>
      <c r="D93" t="s">
        <v>152</v>
      </c>
      <c r="E93" s="80">
        <v>310.17099070775151</v>
      </c>
      <c r="F93" t="s">
        <v>153</v>
      </c>
      <c r="G93" t="s">
        <v>85</v>
      </c>
      <c r="H93" t="s">
        <v>478</v>
      </c>
    </row>
    <row r="94" spans="1:8">
      <c r="A94" s="78">
        <v>44294</v>
      </c>
      <c r="B94" t="s">
        <v>64</v>
      </c>
      <c r="C94">
        <v>88</v>
      </c>
      <c r="D94" t="s">
        <v>154</v>
      </c>
      <c r="E94" s="81">
        <v>280</v>
      </c>
      <c r="F94" t="s">
        <v>149</v>
      </c>
      <c r="G94" t="s">
        <v>85</v>
      </c>
      <c r="H94" s="93">
        <v>7</v>
      </c>
    </row>
    <row r="95" spans="1:8">
      <c r="A95" s="78">
        <v>44294</v>
      </c>
      <c r="B95" t="s">
        <v>51</v>
      </c>
      <c r="C95">
        <v>90</v>
      </c>
      <c r="D95" t="s">
        <v>155</v>
      </c>
      <c r="E95" s="80">
        <v>11.930669234472795</v>
      </c>
      <c r="F95" t="s">
        <v>149</v>
      </c>
      <c r="G95" t="s">
        <v>85</v>
      </c>
      <c r="H95" t="s">
        <v>479</v>
      </c>
    </row>
    <row r="96" spans="1:8">
      <c r="A96" s="78">
        <v>44294</v>
      </c>
      <c r="B96" t="s">
        <v>51</v>
      </c>
      <c r="C96">
        <v>1505</v>
      </c>
      <c r="D96" t="s">
        <v>156</v>
      </c>
      <c r="E96" s="80">
        <v>70.339389528165626</v>
      </c>
      <c r="F96" t="s">
        <v>157</v>
      </c>
      <c r="G96" t="s">
        <v>85</v>
      </c>
      <c r="H96" t="s">
        <v>480</v>
      </c>
    </row>
    <row r="97" spans="1:8">
      <c r="A97" s="78">
        <v>44294</v>
      </c>
      <c r="B97" t="s">
        <v>51</v>
      </c>
      <c r="C97">
        <v>213288</v>
      </c>
      <c r="D97" t="s">
        <v>158</v>
      </c>
      <c r="E97" s="80">
        <v>38.571569571497342</v>
      </c>
      <c r="F97" t="s">
        <v>145</v>
      </c>
      <c r="G97" t="s">
        <v>82</v>
      </c>
      <c r="H97" t="s">
        <v>481</v>
      </c>
    </row>
    <row r="98" spans="1:8">
      <c r="A98" s="78">
        <v>44294</v>
      </c>
      <c r="B98" t="s">
        <v>51</v>
      </c>
      <c r="C98">
        <v>759</v>
      </c>
      <c r="D98" t="s">
        <v>159</v>
      </c>
      <c r="E98" s="80">
        <v>29.556954742416945</v>
      </c>
      <c r="F98" t="s">
        <v>53</v>
      </c>
      <c r="G98" t="s">
        <v>54</v>
      </c>
      <c r="H98" t="s">
        <v>482</v>
      </c>
    </row>
    <row r="99" spans="1:8">
      <c r="A99" s="78">
        <v>44294</v>
      </c>
      <c r="B99" t="s">
        <v>51</v>
      </c>
      <c r="C99">
        <v>9</v>
      </c>
      <c r="D99" t="s">
        <v>160</v>
      </c>
      <c r="E99" s="80">
        <v>43.461723639865184</v>
      </c>
      <c r="F99" t="s">
        <v>58</v>
      </c>
      <c r="G99" t="s">
        <v>59</v>
      </c>
      <c r="H99" t="s">
        <v>483</v>
      </c>
    </row>
    <row r="100" spans="1:8">
      <c r="A100" s="78">
        <v>44294</v>
      </c>
      <c r="B100" t="s">
        <v>64</v>
      </c>
      <c r="C100">
        <v>102</v>
      </c>
      <c r="D100" t="s">
        <v>161</v>
      </c>
      <c r="E100" s="81">
        <v>410</v>
      </c>
      <c r="F100" t="s">
        <v>147</v>
      </c>
      <c r="G100" t="s">
        <v>85</v>
      </c>
      <c r="H100" s="93">
        <v>8</v>
      </c>
    </row>
    <row r="101" spans="1:8">
      <c r="A101" s="78">
        <v>44294</v>
      </c>
      <c r="B101" t="s">
        <v>51</v>
      </c>
      <c r="C101">
        <v>179439193</v>
      </c>
      <c r="D101" t="s">
        <v>162</v>
      </c>
      <c r="E101" s="80">
        <v>785.08902219547417</v>
      </c>
      <c r="F101" t="s">
        <v>163</v>
      </c>
      <c r="G101" t="s">
        <v>164</v>
      </c>
      <c r="H101" t="s">
        <v>484</v>
      </c>
    </row>
    <row r="102" spans="1:8">
      <c r="A102" s="78">
        <v>44294</v>
      </c>
      <c r="B102" t="s">
        <v>51</v>
      </c>
      <c r="C102">
        <v>55</v>
      </c>
      <c r="D102" t="s">
        <v>165</v>
      </c>
      <c r="E102" s="80">
        <v>12.475077034183919</v>
      </c>
      <c r="F102" t="s">
        <v>147</v>
      </c>
      <c r="G102" t="s">
        <v>85</v>
      </c>
      <c r="H102" t="s">
        <v>485</v>
      </c>
    </row>
    <row r="103" spans="1:8">
      <c r="A103" s="78">
        <v>44294</v>
      </c>
      <c r="B103" t="s">
        <v>51</v>
      </c>
      <c r="C103">
        <v>215111</v>
      </c>
      <c r="D103" t="s">
        <v>166</v>
      </c>
      <c r="E103" s="80">
        <v>9.2320654790563292</v>
      </c>
      <c r="F103" t="s">
        <v>92</v>
      </c>
      <c r="G103" t="s">
        <v>93</v>
      </c>
      <c r="H103" t="s">
        <v>486</v>
      </c>
    </row>
    <row r="104" spans="1:8">
      <c r="A104" s="78">
        <v>44294</v>
      </c>
      <c r="B104" t="s">
        <v>64</v>
      </c>
      <c r="C104">
        <v>3508</v>
      </c>
      <c r="D104" t="s">
        <v>167</v>
      </c>
      <c r="E104" s="81">
        <v>1.23</v>
      </c>
      <c r="F104" t="s">
        <v>168</v>
      </c>
      <c r="G104" t="s">
        <v>85</v>
      </c>
      <c r="H104" s="93">
        <v>9</v>
      </c>
    </row>
    <row r="105" spans="1:8">
      <c r="A105" s="78">
        <v>44294</v>
      </c>
      <c r="B105" t="s">
        <v>51</v>
      </c>
      <c r="C105">
        <v>13753</v>
      </c>
      <c r="D105" t="s">
        <v>169</v>
      </c>
      <c r="E105" s="80">
        <v>18.37379874819451</v>
      </c>
      <c r="F105" t="s">
        <v>170</v>
      </c>
      <c r="G105" t="s">
        <v>164</v>
      </c>
      <c r="H105" t="s">
        <v>487</v>
      </c>
    </row>
    <row r="106" spans="1:8">
      <c r="A106" s="78">
        <v>44294</v>
      </c>
      <c r="B106" t="s">
        <v>51</v>
      </c>
      <c r="C106">
        <v>290934</v>
      </c>
      <c r="D106" t="s">
        <v>171</v>
      </c>
      <c r="E106" s="80">
        <v>131.97549646124216</v>
      </c>
      <c r="F106" t="s">
        <v>170</v>
      </c>
      <c r="G106" t="s">
        <v>164</v>
      </c>
      <c r="H106" t="s">
        <v>488</v>
      </c>
    </row>
    <row r="107" spans="1:8">
      <c r="A107" s="78">
        <v>44294</v>
      </c>
      <c r="B107" t="s">
        <v>51</v>
      </c>
      <c r="C107">
        <v>590</v>
      </c>
      <c r="D107" t="s">
        <v>172</v>
      </c>
      <c r="E107" s="80">
        <v>6.7840057775637925</v>
      </c>
      <c r="F107" t="s">
        <v>149</v>
      </c>
      <c r="G107" t="s">
        <v>85</v>
      </c>
      <c r="H107" t="s">
        <v>489</v>
      </c>
    </row>
    <row r="108" spans="1:8">
      <c r="A108" s="78">
        <v>44295</v>
      </c>
      <c r="B108" t="s">
        <v>51</v>
      </c>
      <c r="C108">
        <v>214969</v>
      </c>
      <c r="D108" t="s">
        <v>173</v>
      </c>
      <c r="E108" s="80">
        <v>1.6702936928261913</v>
      </c>
      <c r="F108" t="s">
        <v>174</v>
      </c>
      <c r="G108" t="s">
        <v>82</v>
      </c>
      <c r="H108" t="s">
        <v>490</v>
      </c>
    </row>
    <row r="109" spans="1:8">
      <c r="A109" s="78">
        <v>44299</v>
      </c>
      <c r="B109" t="s">
        <v>51</v>
      </c>
      <c r="C109">
        <v>48</v>
      </c>
      <c r="D109" t="s">
        <v>175</v>
      </c>
      <c r="E109" s="80">
        <v>14.203177660086661</v>
      </c>
      <c r="F109" t="s">
        <v>147</v>
      </c>
      <c r="G109" t="s">
        <v>85</v>
      </c>
      <c r="H109" t="s">
        <v>491</v>
      </c>
    </row>
    <row r="110" spans="1:8">
      <c r="A110" s="78">
        <v>44299</v>
      </c>
      <c r="B110" t="s">
        <v>51</v>
      </c>
      <c r="C110">
        <v>47</v>
      </c>
      <c r="D110" t="s">
        <v>176</v>
      </c>
      <c r="E110" s="80">
        <v>27.341116995666823</v>
      </c>
      <c r="F110" t="s">
        <v>147</v>
      </c>
      <c r="G110" t="s">
        <v>85</v>
      </c>
      <c r="H110" t="s">
        <v>492</v>
      </c>
    </row>
    <row r="111" spans="1:8">
      <c r="A111" s="78">
        <v>44299</v>
      </c>
      <c r="B111" t="s">
        <v>51</v>
      </c>
      <c r="C111">
        <v>8341</v>
      </c>
      <c r="D111" t="s">
        <v>177</v>
      </c>
      <c r="E111" s="80">
        <v>1.9787867116032736</v>
      </c>
      <c r="F111" t="s">
        <v>87</v>
      </c>
      <c r="G111" t="s">
        <v>88</v>
      </c>
      <c r="H111" t="s">
        <v>493</v>
      </c>
    </row>
    <row r="112" spans="1:8">
      <c r="A112" s="78">
        <v>44299</v>
      </c>
      <c r="B112" t="s">
        <v>51</v>
      </c>
      <c r="C112">
        <v>8342</v>
      </c>
      <c r="D112" t="s">
        <v>178</v>
      </c>
      <c r="E112" s="80">
        <v>36.329741429947035</v>
      </c>
      <c r="F112" t="s">
        <v>87</v>
      </c>
      <c r="G112" t="s">
        <v>88</v>
      </c>
      <c r="H112" t="s">
        <v>494</v>
      </c>
    </row>
    <row r="113" spans="1:8">
      <c r="A113" s="78">
        <v>44299</v>
      </c>
      <c r="B113" t="s">
        <v>51</v>
      </c>
      <c r="C113">
        <v>8343</v>
      </c>
      <c r="D113" t="s">
        <v>179</v>
      </c>
      <c r="E113" s="80">
        <v>1.8931415503129509</v>
      </c>
      <c r="F113" t="s">
        <v>87</v>
      </c>
      <c r="G113" t="s">
        <v>88</v>
      </c>
      <c r="H113" t="s">
        <v>495</v>
      </c>
    </row>
    <row r="114" spans="1:8">
      <c r="A114" s="78">
        <v>44299</v>
      </c>
      <c r="B114" t="s">
        <v>51</v>
      </c>
      <c r="C114">
        <v>4816</v>
      </c>
      <c r="D114" t="s">
        <v>180</v>
      </c>
      <c r="E114" s="80">
        <v>5.0847376023110247</v>
      </c>
      <c r="F114" t="s">
        <v>87</v>
      </c>
      <c r="G114" t="s">
        <v>88</v>
      </c>
      <c r="H114" t="s">
        <v>496</v>
      </c>
    </row>
    <row r="115" spans="1:8">
      <c r="A115" s="78">
        <v>44299</v>
      </c>
      <c r="B115" t="s">
        <v>51</v>
      </c>
      <c r="C115">
        <v>4817</v>
      </c>
      <c r="D115" t="s">
        <v>181</v>
      </c>
      <c r="E115" s="80">
        <v>4.0777323062108808</v>
      </c>
      <c r="F115" t="s">
        <v>87</v>
      </c>
      <c r="G115" t="s">
        <v>88</v>
      </c>
      <c r="H115" t="s">
        <v>497</v>
      </c>
    </row>
    <row r="116" spans="1:8">
      <c r="A116" s="78">
        <v>44299</v>
      </c>
      <c r="B116" t="s">
        <v>51</v>
      </c>
      <c r="C116">
        <v>369</v>
      </c>
      <c r="D116" t="s">
        <v>182</v>
      </c>
      <c r="E116" s="80">
        <v>23.798844487241208</v>
      </c>
      <c r="F116" t="s">
        <v>87</v>
      </c>
      <c r="G116" t="s">
        <v>88</v>
      </c>
      <c r="H116" t="s">
        <v>498</v>
      </c>
    </row>
    <row r="117" spans="1:8">
      <c r="A117" s="78">
        <v>44299</v>
      </c>
      <c r="B117" t="s">
        <v>51</v>
      </c>
      <c r="C117">
        <v>22050</v>
      </c>
      <c r="D117" t="s">
        <v>183</v>
      </c>
      <c r="E117" s="80">
        <v>6.1144679826673078</v>
      </c>
      <c r="F117" t="s">
        <v>58</v>
      </c>
      <c r="G117" t="s">
        <v>59</v>
      </c>
      <c r="H117" t="s">
        <v>499</v>
      </c>
    </row>
    <row r="118" spans="1:8">
      <c r="A118" s="78">
        <v>44299</v>
      </c>
      <c r="B118" t="s">
        <v>51</v>
      </c>
      <c r="C118">
        <v>1313</v>
      </c>
      <c r="D118" t="s">
        <v>184</v>
      </c>
      <c r="E118" s="80">
        <v>37.283341357727487</v>
      </c>
      <c r="F118" t="s">
        <v>58</v>
      </c>
      <c r="G118" t="s">
        <v>59</v>
      </c>
      <c r="H118" t="s">
        <v>500</v>
      </c>
    </row>
    <row r="119" spans="1:8">
      <c r="A119" s="78">
        <v>44299</v>
      </c>
      <c r="B119" t="s">
        <v>51</v>
      </c>
      <c r="C119">
        <v>1314</v>
      </c>
      <c r="D119" t="s">
        <v>185</v>
      </c>
      <c r="E119" s="80">
        <v>37.283341357727487</v>
      </c>
      <c r="F119" t="s">
        <v>58</v>
      </c>
      <c r="G119" t="s">
        <v>59</v>
      </c>
      <c r="H119" t="s">
        <v>501</v>
      </c>
    </row>
    <row r="120" spans="1:8">
      <c r="A120" s="78">
        <v>44299</v>
      </c>
      <c r="B120" t="s">
        <v>51</v>
      </c>
      <c r="C120">
        <v>7194</v>
      </c>
      <c r="D120" t="s">
        <v>186</v>
      </c>
      <c r="E120" s="80">
        <v>19.451251805488685</v>
      </c>
      <c r="F120" t="s">
        <v>58</v>
      </c>
      <c r="G120" t="s">
        <v>59</v>
      </c>
      <c r="H120" t="s">
        <v>502</v>
      </c>
    </row>
    <row r="121" spans="1:8">
      <c r="A121" s="78">
        <v>44299</v>
      </c>
      <c r="B121" t="s">
        <v>51</v>
      </c>
      <c r="C121">
        <v>7195</v>
      </c>
      <c r="D121" t="s">
        <v>187</v>
      </c>
      <c r="E121" s="80">
        <v>9.8570052961001426</v>
      </c>
      <c r="F121" t="s">
        <v>58</v>
      </c>
      <c r="G121" t="s">
        <v>59</v>
      </c>
      <c r="H121" t="s">
        <v>503</v>
      </c>
    </row>
    <row r="122" spans="1:8">
      <c r="A122" s="78">
        <v>44299</v>
      </c>
      <c r="B122" t="s">
        <v>51</v>
      </c>
      <c r="C122">
        <v>13865</v>
      </c>
      <c r="D122" t="s">
        <v>188</v>
      </c>
      <c r="E122" s="80">
        <v>13.315479056331245</v>
      </c>
      <c r="F122" t="s">
        <v>58</v>
      </c>
      <c r="G122" t="s">
        <v>59</v>
      </c>
      <c r="H122" t="s">
        <v>504</v>
      </c>
    </row>
    <row r="123" spans="1:8">
      <c r="A123" s="78">
        <v>44299</v>
      </c>
      <c r="B123" t="s">
        <v>51</v>
      </c>
      <c r="C123">
        <v>22051</v>
      </c>
      <c r="D123" t="s">
        <v>189</v>
      </c>
      <c r="E123" s="80">
        <v>10.226287915262397</v>
      </c>
      <c r="F123" t="s">
        <v>58</v>
      </c>
      <c r="G123" t="s">
        <v>59</v>
      </c>
      <c r="H123" t="s">
        <v>505</v>
      </c>
    </row>
    <row r="124" spans="1:8">
      <c r="A124" s="78">
        <v>44299</v>
      </c>
      <c r="B124" t="s">
        <v>51</v>
      </c>
      <c r="C124">
        <v>1302</v>
      </c>
      <c r="D124" t="s">
        <v>190</v>
      </c>
      <c r="E124" s="80">
        <v>164.47279730380353</v>
      </c>
      <c r="F124" t="s">
        <v>58</v>
      </c>
      <c r="G124" t="s">
        <v>59</v>
      </c>
      <c r="H124" t="s">
        <v>506</v>
      </c>
    </row>
    <row r="125" spans="1:8">
      <c r="A125" s="78">
        <v>44299</v>
      </c>
      <c r="B125" t="s">
        <v>51</v>
      </c>
      <c r="C125">
        <v>875</v>
      </c>
      <c r="D125" t="s">
        <v>191</v>
      </c>
      <c r="E125" s="80">
        <v>46.139022628791523</v>
      </c>
      <c r="F125" t="s">
        <v>58</v>
      </c>
      <c r="G125" t="s">
        <v>59</v>
      </c>
      <c r="H125" t="s">
        <v>507</v>
      </c>
    </row>
    <row r="126" spans="1:8">
      <c r="A126" s="78">
        <v>44299</v>
      </c>
      <c r="B126" t="s">
        <v>51</v>
      </c>
      <c r="C126">
        <v>179929883</v>
      </c>
      <c r="D126" t="s">
        <v>192</v>
      </c>
      <c r="E126" s="80">
        <v>166.80723726528643</v>
      </c>
      <c r="F126" t="s">
        <v>163</v>
      </c>
      <c r="G126" t="s">
        <v>164</v>
      </c>
      <c r="H126" t="s">
        <v>508</v>
      </c>
    </row>
    <row r="127" spans="1:8">
      <c r="A127" s="78">
        <v>44299</v>
      </c>
      <c r="B127" t="s">
        <v>51</v>
      </c>
      <c r="C127">
        <v>3529</v>
      </c>
      <c r="D127" t="s">
        <v>193</v>
      </c>
      <c r="E127" s="80">
        <v>88.627828598940766</v>
      </c>
      <c r="F127" t="s">
        <v>194</v>
      </c>
      <c r="G127" t="s">
        <v>54</v>
      </c>
      <c r="H127" t="s">
        <v>509</v>
      </c>
    </row>
    <row r="128" spans="1:8">
      <c r="A128" s="78">
        <v>44299</v>
      </c>
      <c r="B128" t="s">
        <v>51</v>
      </c>
      <c r="C128">
        <v>4112</v>
      </c>
      <c r="D128" t="s">
        <v>195</v>
      </c>
      <c r="E128" s="80">
        <v>17.2088541165142</v>
      </c>
      <c r="F128" t="s">
        <v>58</v>
      </c>
      <c r="G128" t="s">
        <v>59</v>
      </c>
      <c r="H128" t="s">
        <v>510</v>
      </c>
    </row>
    <row r="129" spans="1:8">
      <c r="A129" s="78">
        <v>44299</v>
      </c>
      <c r="B129" t="s">
        <v>51</v>
      </c>
      <c r="C129">
        <v>67906</v>
      </c>
      <c r="D129" t="s">
        <v>196</v>
      </c>
      <c r="E129" s="80">
        <v>6.7181030332209906</v>
      </c>
      <c r="F129" t="s">
        <v>149</v>
      </c>
      <c r="G129" t="s">
        <v>85</v>
      </c>
      <c r="H129" t="s">
        <v>511</v>
      </c>
    </row>
    <row r="130" spans="1:8">
      <c r="A130" s="78">
        <v>44300</v>
      </c>
      <c r="B130" t="s">
        <v>51</v>
      </c>
      <c r="C130">
        <v>1388</v>
      </c>
      <c r="D130" t="s">
        <v>197</v>
      </c>
      <c r="E130" s="80">
        <v>3.5792007703418389</v>
      </c>
      <c r="F130" t="s">
        <v>149</v>
      </c>
      <c r="G130" t="s">
        <v>85</v>
      </c>
      <c r="H130" t="s">
        <v>512</v>
      </c>
    </row>
    <row r="131" spans="1:8">
      <c r="A131" s="78">
        <v>44301</v>
      </c>
      <c r="B131" t="s">
        <v>51</v>
      </c>
      <c r="C131">
        <v>10076</v>
      </c>
      <c r="D131" t="s">
        <v>198</v>
      </c>
      <c r="E131" s="80">
        <v>12.522941742898411</v>
      </c>
      <c r="F131" t="s">
        <v>87</v>
      </c>
      <c r="G131" t="s">
        <v>88</v>
      </c>
      <c r="H131" t="s">
        <v>513</v>
      </c>
    </row>
    <row r="132" spans="1:8">
      <c r="A132" s="78">
        <v>44301</v>
      </c>
      <c r="B132" t="s">
        <v>51</v>
      </c>
      <c r="C132">
        <v>4821</v>
      </c>
      <c r="D132" t="s">
        <v>199</v>
      </c>
      <c r="E132" s="80">
        <v>36.157171401059216</v>
      </c>
      <c r="F132" t="s">
        <v>87</v>
      </c>
      <c r="G132" t="s">
        <v>88</v>
      </c>
      <c r="H132" t="s">
        <v>514</v>
      </c>
    </row>
    <row r="133" spans="1:8">
      <c r="A133" s="78">
        <v>44301</v>
      </c>
      <c r="B133" t="s">
        <v>51</v>
      </c>
      <c r="C133">
        <v>2107</v>
      </c>
      <c r="D133" t="s">
        <v>200</v>
      </c>
      <c r="E133" s="80">
        <v>33.25759268175252</v>
      </c>
      <c r="F133" t="s">
        <v>201</v>
      </c>
      <c r="G133" t="s">
        <v>85</v>
      </c>
      <c r="H133" t="s">
        <v>515</v>
      </c>
    </row>
    <row r="134" spans="1:8">
      <c r="A134" s="78">
        <v>44301</v>
      </c>
      <c r="B134" t="s">
        <v>64</v>
      </c>
      <c r="C134">
        <v>43</v>
      </c>
      <c r="D134" t="s">
        <v>202</v>
      </c>
      <c r="E134" s="81">
        <v>550</v>
      </c>
      <c r="F134" t="s">
        <v>147</v>
      </c>
      <c r="G134" t="s">
        <v>85</v>
      </c>
      <c r="H134" s="93">
        <v>10</v>
      </c>
    </row>
    <row r="135" spans="1:8">
      <c r="A135" s="78">
        <v>44301</v>
      </c>
      <c r="B135" t="s">
        <v>64</v>
      </c>
      <c r="C135">
        <v>1120</v>
      </c>
      <c r="D135" t="s">
        <v>203</v>
      </c>
      <c r="E135" s="81">
        <v>247.42000000000002</v>
      </c>
      <c r="F135" t="s">
        <v>204</v>
      </c>
      <c r="G135" t="s">
        <v>85</v>
      </c>
      <c r="H135" s="93">
        <v>11</v>
      </c>
    </row>
    <row r="136" spans="1:8">
      <c r="A136" s="78">
        <v>44301</v>
      </c>
      <c r="B136" t="s">
        <v>51</v>
      </c>
      <c r="C136">
        <v>1121</v>
      </c>
      <c r="D136" t="s">
        <v>205</v>
      </c>
      <c r="E136" s="80">
        <v>5.4355560905151652</v>
      </c>
      <c r="F136" t="s">
        <v>204</v>
      </c>
      <c r="G136" t="s">
        <v>85</v>
      </c>
      <c r="H136" t="s">
        <v>516</v>
      </c>
    </row>
    <row r="137" spans="1:8">
      <c r="A137" s="78">
        <v>44301</v>
      </c>
      <c r="B137" t="s">
        <v>51</v>
      </c>
      <c r="C137">
        <v>4572</v>
      </c>
      <c r="D137" t="s">
        <v>206</v>
      </c>
      <c r="E137" s="80">
        <v>25.622532498796339</v>
      </c>
      <c r="F137" t="s">
        <v>58</v>
      </c>
      <c r="G137" t="s">
        <v>59</v>
      </c>
      <c r="H137" t="s">
        <v>517</v>
      </c>
    </row>
    <row r="138" spans="1:8">
      <c r="A138" s="78">
        <v>44301</v>
      </c>
      <c r="B138" t="s">
        <v>51</v>
      </c>
      <c r="C138">
        <v>4573</v>
      </c>
      <c r="D138" t="s">
        <v>207</v>
      </c>
      <c r="E138" s="80">
        <v>7.8827636013480973</v>
      </c>
      <c r="F138" t="s">
        <v>58</v>
      </c>
      <c r="G138" t="s">
        <v>59</v>
      </c>
      <c r="H138" t="s">
        <v>518</v>
      </c>
    </row>
    <row r="139" spans="1:8">
      <c r="A139" s="78">
        <v>44301</v>
      </c>
      <c r="B139" t="s">
        <v>51</v>
      </c>
      <c r="C139">
        <v>4419</v>
      </c>
      <c r="D139" t="s">
        <v>208</v>
      </c>
      <c r="E139" s="80">
        <v>28.335339431872889</v>
      </c>
      <c r="F139" t="s">
        <v>58</v>
      </c>
      <c r="G139" t="s">
        <v>59</v>
      </c>
      <c r="H139" t="s">
        <v>519</v>
      </c>
    </row>
    <row r="140" spans="1:8">
      <c r="A140" s="78">
        <v>44301</v>
      </c>
      <c r="B140" t="s">
        <v>51</v>
      </c>
      <c r="C140">
        <v>1325</v>
      </c>
      <c r="D140" t="s">
        <v>209</v>
      </c>
      <c r="E140" s="80">
        <v>74.566682715454974</v>
      </c>
      <c r="F140" t="s">
        <v>58</v>
      </c>
      <c r="G140" t="s">
        <v>59</v>
      </c>
      <c r="H140" t="s">
        <v>520</v>
      </c>
    </row>
    <row r="141" spans="1:8">
      <c r="A141" s="78">
        <v>44301</v>
      </c>
      <c r="B141" t="s">
        <v>51</v>
      </c>
      <c r="C141">
        <v>10294</v>
      </c>
      <c r="D141" t="s">
        <v>210</v>
      </c>
      <c r="E141" s="80">
        <v>4.2183437650457387</v>
      </c>
      <c r="F141" t="s">
        <v>58</v>
      </c>
      <c r="G141" t="s">
        <v>59</v>
      </c>
      <c r="H141" t="s">
        <v>521</v>
      </c>
    </row>
    <row r="142" spans="1:8">
      <c r="A142" s="78">
        <v>44301</v>
      </c>
      <c r="B142" t="s">
        <v>51</v>
      </c>
      <c r="C142">
        <v>4420</v>
      </c>
      <c r="D142" t="s">
        <v>211</v>
      </c>
      <c r="E142" s="80">
        <v>94.806210881078471</v>
      </c>
      <c r="F142" t="s">
        <v>58</v>
      </c>
      <c r="G142" t="s">
        <v>59</v>
      </c>
      <c r="H142" t="s">
        <v>522</v>
      </c>
    </row>
    <row r="143" spans="1:8">
      <c r="A143" s="78">
        <v>44301</v>
      </c>
      <c r="B143" t="s">
        <v>51</v>
      </c>
      <c r="C143">
        <v>22118</v>
      </c>
      <c r="D143" t="s">
        <v>212</v>
      </c>
      <c r="E143" s="80">
        <v>38.007703418391905</v>
      </c>
      <c r="F143" t="s">
        <v>58</v>
      </c>
      <c r="G143" t="s">
        <v>59</v>
      </c>
      <c r="H143" t="s">
        <v>523</v>
      </c>
    </row>
    <row r="144" spans="1:8">
      <c r="A144" s="78">
        <v>44301</v>
      </c>
      <c r="B144" t="s">
        <v>64</v>
      </c>
      <c r="C144">
        <v>215511</v>
      </c>
      <c r="D144" t="s">
        <v>213</v>
      </c>
      <c r="E144" s="82">
        <v>1048.53</v>
      </c>
      <c r="F144" t="s">
        <v>214</v>
      </c>
      <c r="G144" t="s">
        <v>82</v>
      </c>
      <c r="H144" s="93">
        <v>12</v>
      </c>
    </row>
    <row r="145" spans="1:9">
      <c r="A145" s="78">
        <v>44301</v>
      </c>
      <c r="B145" t="s">
        <v>51</v>
      </c>
      <c r="C145">
        <v>215513</v>
      </c>
      <c r="D145" t="s">
        <v>215</v>
      </c>
      <c r="E145" s="80">
        <v>6.1039576311988437</v>
      </c>
      <c r="F145" t="s">
        <v>214</v>
      </c>
      <c r="G145" t="s">
        <v>82</v>
      </c>
      <c r="H145" t="s">
        <v>524</v>
      </c>
    </row>
    <row r="146" spans="1:9">
      <c r="A146" s="78">
        <v>44301</v>
      </c>
      <c r="B146" t="s">
        <v>51</v>
      </c>
      <c r="C146">
        <v>215505</v>
      </c>
      <c r="D146" t="s">
        <v>216</v>
      </c>
      <c r="E146" s="80">
        <v>14.678558016369763</v>
      </c>
      <c r="F146" t="s">
        <v>214</v>
      </c>
      <c r="G146" t="s">
        <v>82</v>
      </c>
      <c r="H146" t="s">
        <v>525</v>
      </c>
    </row>
    <row r="147" spans="1:9">
      <c r="A147" s="78">
        <v>44301</v>
      </c>
      <c r="B147" t="s">
        <v>51</v>
      </c>
      <c r="C147">
        <v>215512</v>
      </c>
      <c r="D147" t="s">
        <v>217</v>
      </c>
      <c r="E147" s="80">
        <v>7.6569330765527193</v>
      </c>
      <c r="F147" t="s">
        <v>214</v>
      </c>
      <c r="G147" t="s">
        <v>82</v>
      </c>
      <c r="H147" t="s">
        <v>526</v>
      </c>
    </row>
    <row r="148" spans="1:9">
      <c r="A148" s="78">
        <v>44301</v>
      </c>
      <c r="B148" t="s">
        <v>51</v>
      </c>
      <c r="C148">
        <v>215503</v>
      </c>
      <c r="D148" t="s">
        <v>218</v>
      </c>
      <c r="E148" s="80">
        <v>11.816759749638901</v>
      </c>
      <c r="F148" t="s">
        <v>214</v>
      </c>
      <c r="G148" t="s">
        <v>82</v>
      </c>
      <c r="H148" t="s">
        <v>527</v>
      </c>
    </row>
    <row r="149" spans="1:9">
      <c r="A149" s="78">
        <v>44301</v>
      </c>
      <c r="B149" t="s">
        <v>51</v>
      </c>
      <c r="C149">
        <v>215515</v>
      </c>
      <c r="D149" t="s">
        <v>219</v>
      </c>
      <c r="E149" s="80">
        <v>12.399374097255656</v>
      </c>
      <c r="F149" t="s">
        <v>214</v>
      </c>
      <c r="G149" t="s">
        <v>82</v>
      </c>
      <c r="H149" t="s">
        <v>528</v>
      </c>
    </row>
    <row r="150" spans="1:9">
      <c r="A150" s="83">
        <v>44301</v>
      </c>
      <c r="B150" s="84" t="s">
        <v>51</v>
      </c>
      <c r="C150" s="84">
        <v>215510</v>
      </c>
      <c r="D150" s="84" t="s">
        <v>220</v>
      </c>
      <c r="E150" s="85">
        <v>0</v>
      </c>
      <c r="F150" s="84" t="s">
        <v>214</v>
      </c>
      <c r="G150" s="84" t="s">
        <v>82</v>
      </c>
      <c r="H150" s="84" t="s">
        <v>529</v>
      </c>
    </row>
    <row r="151" spans="1:9">
      <c r="A151" s="78">
        <v>44301</v>
      </c>
      <c r="B151" t="s">
        <v>51</v>
      </c>
      <c r="C151">
        <v>215509</v>
      </c>
      <c r="D151" t="s">
        <v>221</v>
      </c>
      <c r="E151" s="80">
        <v>10.723967260471833</v>
      </c>
      <c r="F151" t="s">
        <v>214</v>
      </c>
      <c r="G151" t="s">
        <v>82</v>
      </c>
      <c r="H151" t="s">
        <v>530</v>
      </c>
    </row>
    <row r="152" spans="1:9">
      <c r="A152" s="78">
        <v>44301</v>
      </c>
      <c r="B152" t="s">
        <v>51</v>
      </c>
      <c r="C152">
        <v>215504</v>
      </c>
      <c r="D152" t="s">
        <v>222</v>
      </c>
      <c r="E152" s="80">
        <v>31.128534930187769</v>
      </c>
      <c r="F152" t="s">
        <v>214</v>
      </c>
      <c r="G152" t="s">
        <v>82</v>
      </c>
      <c r="H152" t="s">
        <v>531</v>
      </c>
    </row>
    <row r="153" spans="1:9">
      <c r="A153" s="88">
        <v>44301</v>
      </c>
      <c r="B153" s="87" t="s">
        <v>51</v>
      </c>
      <c r="C153" s="87">
        <v>215517</v>
      </c>
      <c r="D153" s="87" t="s">
        <v>391</v>
      </c>
      <c r="E153" s="89">
        <v>35.859472797303802</v>
      </c>
      <c r="F153" s="87" t="s">
        <v>214</v>
      </c>
      <c r="G153" s="87" t="s">
        <v>82</v>
      </c>
      <c r="H153" s="87" t="s">
        <v>532</v>
      </c>
      <c r="I153" s="91" t="s">
        <v>658</v>
      </c>
    </row>
    <row r="154" spans="1:9">
      <c r="A154" s="78">
        <v>44301</v>
      </c>
      <c r="B154" t="s">
        <v>64</v>
      </c>
      <c r="C154">
        <v>215499</v>
      </c>
      <c r="D154" t="s">
        <v>223</v>
      </c>
      <c r="E154" s="82">
        <v>1380.42</v>
      </c>
      <c r="F154" t="s">
        <v>224</v>
      </c>
      <c r="G154" t="s">
        <v>82</v>
      </c>
      <c r="H154" s="93">
        <v>13</v>
      </c>
    </row>
    <row r="155" spans="1:9">
      <c r="A155" s="78">
        <v>44301</v>
      </c>
      <c r="B155" t="s">
        <v>51</v>
      </c>
      <c r="C155">
        <v>215495</v>
      </c>
      <c r="D155" t="s">
        <v>225</v>
      </c>
      <c r="E155" s="80">
        <v>1.9919956668271543</v>
      </c>
      <c r="F155" t="s">
        <v>224</v>
      </c>
      <c r="G155" t="s">
        <v>82</v>
      </c>
      <c r="H155" t="s">
        <v>533</v>
      </c>
    </row>
    <row r="156" spans="1:9">
      <c r="A156" s="78">
        <v>44301</v>
      </c>
      <c r="B156" t="s">
        <v>64</v>
      </c>
      <c r="C156">
        <v>215794</v>
      </c>
      <c r="D156" t="s">
        <v>226</v>
      </c>
      <c r="E156" s="86">
        <v>371.37</v>
      </c>
      <c r="F156" t="s">
        <v>227</v>
      </c>
      <c r="G156" t="s">
        <v>82</v>
      </c>
      <c r="H156" s="93">
        <v>14</v>
      </c>
    </row>
    <row r="157" spans="1:9">
      <c r="A157" s="78">
        <v>44301</v>
      </c>
      <c r="B157" t="s">
        <v>51</v>
      </c>
      <c r="C157">
        <v>406</v>
      </c>
      <c r="D157" t="s">
        <v>228</v>
      </c>
      <c r="E157" s="80">
        <v>28.122291766971589</v>
      </c>
      <c r="F157" t="s">
        <v>147</v>
      </c>
      <c r="G157" t="s">
        <v>85</v>
      </c>
      <c r="H157" t="s">
        <v>534</v>
      </c>
    </row>
    <row r="158" spans="1:9">
      <c r="A158" s="78">
        <v>44301</v>
      </c>
      <c r="B158" t="s">
        <v>64</v>
      </c>
      <c r="C158">
        <v>2147</v>
      </c>
      <c r="D158" t="s">
        <v>229</v>
      </c>
      <c r="E158" s="81">
        <v>217</v>
      </c>
      <c r="F158" t="s">
        <v>58</v>
      </c>
      <c r="G158" t="s">
        <v>59</v>
      </c>
      <c r="H158" s="93">
        <v>15</v>
      </c>
    </row>
    <row r="159" spans="1:9">
      <c r="A159" s="78">
        <v>44301</v>
      </c>
      <c r="B159" t="s">
        <v>51</v>
      </c>
      <c r="C159">
        <v>2143</v>
      </c>
      <c r="D159" t="s">
        <v>230</v>
      </c>
      <c r="E159" s="80">
        <v>57.267212325469423</v>
      </c>
      <c r="F159" t="s">
        <v>58</v>
      </c>
      <c r="G159" t="s">
        <v>59</v>
      </c>
      <c r="H159" t="s">
        <v>535</v>
      </c>
    </row>
    <row r="160" spans="1:9">
      <c r="A160" s="78">
        <v>44301</v>
      </c>
      <c r="B160" t="s">
        <v>51</v>
      </c>
      <c r="C160">
        <v>2144</v>
      </c>
      <c r="D160" t="s">
        <v>231</v>
      </c>
      <c r="E160" s="80">
        <v>4.772267693789118</v>
      </c>
      <c r="F160" t="s">
        <v>58</v>
      </c>
      <c r="G160" t="s">
        <v>59</v>
      </c>
      <c r="H160" t="s">
        <v>536</v>
      </c>
    </row>
    <row r="161" spans="1:8">
      <c r="A161" s="78">
        <v>44301</v>
      </c>
      <c r="B161" t="s">
        <v>51</v>
      </c>
      <c r="C161">
        <v>3543</v>
      </c>
      <c r="D161" t="s">
        <v>232</v>
      </c>
      <c r="E161" s="80">
        <v>56.386615310544045</v>
      </c>
      <c r="F161" t="s">
        <v>58</v>
      </c>
      <c r="G161" t="s">
        <v>59</v>
      </c>
      <c r="H161" t="s">
        <v>537</v>
      </c>
    </row>
    <row r="162" spans="1:8">
      <c r="A162" s="78">
        <v>44301</v>
      </c>
      <c r="B162" t="s">
        <v>51</v>
      </c>
      <c r="C162">
        <v>3547</v>
      </c>
      <c r="D162" t="s">
        <v>233</v>
      </c>
      <c r="E162" s="80">
        <v>23.080163697640824</v>
      </c>
      <c r="F162" t="s">
        <v>58</v>
      </c>
      <c r="G162" t="s">
        <v>59</v>
      </c>
      <c r="H162" t="s">
        <v>538</v>
      </c>
    </row>
    <row r="163" spans="1:8">
      <c r="A163" s="78">
        <v>44301</v>
      </c>
      <c r="B163" t="s">
        <v>64</v>
      </c>
      <c r="C163">
        <v>50410321</v>
      </c>
      <c r="D163" t="s">
        <v>234</v>
      </c>
      <c r="E163" s="81">
        <v>40</v>
      </c>
      <c r="F163" t="s">
        <v>170</v>
      </c>
      <c r="G163" t="s">
        <v>164</v>
      </c>
      <c r="H163" s="93">
        <v>16</v>
      </c>
    </row>
    <row r="164" spans="1:8">
      <c r="A164" s="78">
        <v>44301</v>
      </c>
      <c r="B164" t="s">
        <v>51</v>
      </c>
      <c r="C164">
        <v>30710321</v>
      </c>
      <c r="D164" t="s">
        <v>235</v>
      </c>
      <c r="E164" s="80">
        <v>5.1655536831969178</v>
      </c>
      <c r="F164" t="s">
        <v>170</v>
      </c>
      <c r="G164" t="s">
        <v>164</v>
      </c>
      <c r="H164" t="s">
        <v>539</v>
      </c>
    </row>
    <row r="165" spans="1:8">
      <c r="A165" s="78">
        <v>44301</v>
      </c>
      <c r="B165" t="s">
        <v>51</v>
      </c>
      <c r="C165">
        <v>0</v>
      </c>
      <c r="D165" t="s">
        <v>236</v>
      </c>
      <c r="E165" s="80">
        <v>26.537501203659122</v>
      </c>
      <c r="F165" t="s">
        <v>109</v>
      </c>
      <c r="G165" t="s">
        <v>82</v>
      </c>
      <c r="H165" t="s">
        <v>540</v>
      </c>
    </row>
    <row r="166" spans="1:8">
      <c r="A166" s="78">
        <v>44302</v>
      </c>
      <c r="B166" t="s">
        <v>51</v>
      </c>
      <c r="C166">
        <v>215890</v>
      </c>
      <c r="D166" t="s">
        <v>237</v>
      </c>
      <c r="E166" s="80">
        <v>2.520211844005777</v>
      </c>
      <c r="F166" t="s">
        <v>84</v>
      </c>
      <c r="G166" t="s">
        <v>85</v>
      </c>
      <c r="H166" t="s">
        <v>541</v>
      </c>
    </row>
    <row r="167" spans="1:8">
      <c r="A167" s="78">
        <v>44305</v>
      </c>
      <c r="B167" t="s">
        <v>51</v>
      </c>
      <c r="C167">
        <v>6157</v>
      </c>
      <c r="D167" t="s">
        <v>238</v>
      </c>
      <c r="E167" s="80">
        <v>10.354116514203175</v>
      </c>
      <c r="F167" t="s">
        <v>194</v>
      </c>
      <c r="G167" t="s">
        <v>54</v>
      </c>
      <c r="H167" t="s">
        <v>542</v>
      </c>
    </row>
    <row r="168" spans="1:8">
      <c r="A168" s="78">
        <v>44305</v>
      </c>
      <c r="B168" t="s">
        <v>51</v>
      </c>
      <c r="C168">
        <v>178</v>
      </c>
      <c r="D168" t="s">
        <v>239</v>
      </c>
      <c r="E168" s="80">
        <v>7.0199205584978328</v>
      </c>
      <c r="F168" t="s">
        <v>149</v>
      </c>
      <c r="G168" t="s">
        <v>85</v>
      </c>
      <c r="H168" t="s">
        <v>543</v>
      </c>
    </row>
    <row r="169" spans="1:8">
      <c r="A169" s="78">
        <v>44305</v>
      </c>
      <c r="B169" t="s">
        <v>51</v>
      </c>
      <c r="C169">
        <v>3259</v>
      </c>
      <c r="D169" t="s">
        <v>240</v>
      </c>
      <c r="E169" s="80">
        <v>136.09229602792487</v>
      </c>
      <c r="F169" t="s">
        <v>149</v>
      </c>
      <c r="G169" t="s">
        <v>85</v>
      </c>
      <c r="H169" t="s">
        <v>544</v>
      </c>
    </row>
    <row r="170" spans="1:8">
      <c r="A170" s="78">
        <v>44305</v>
      </c>
      <c r="B170" t="s">
        <v>51</v>
      </c>
      <c r="C170">
        <v>5976</v>
      </c>
      <c r="D170" t="s">
        <v>241</v>
      </c>
      <c r="E170" s="80">
        <v>8.7257221954742406</v>
      </c>
      <c r="F170" t="s">
        <v>87</v>
      </c>
      <c r="G170" t="s">
        <v>88</v>
      </c>
      <c r="H170" t="s">
        <v>545</v>
      </c>
    </row>
    <row r="171" spans="1:8">
      <c r="A171" s="78">
        <v>44305</v>
      </c>
      <c r="B171" t="s">
        <v>51</v>
      </c>
      <c r="C171">
        <v>5977</v>
      </c>
      <c r="D171" t="s">
        <v>242</v>
      </c>
      <c r="E171" s="80">
        <v>28.122291766971589</v>
      </c>
      <c r="F171" t="s">
        <v>87</v>
      </c>
      <c r="G171" t="s">
        <v>88</v>
      </c>
      <c r="H171" t="s">
        <v>546</v>
      </c>
    </row>
    <row r="172" spans="1:8">
      <c r="A172" s="78">
        <v>44305</v>
      </c>
      <c r="B172" t="s">
        <v>51</v>
      </c>
      <c r="C172">
        <v>5978</v>
      </c>
      <c r="D172" t="s">
        <v>243</v>
      </c>
      <c r="E172" s="80">
        <v>28.321136254212803</v>
      </c>
      <c r="F172" t="s">
        <v>87</v>
      </c>
      <c r="G172" t="s">
        <v>88</v>
      </c>
      <c r="H172" t="s">
        <v>547</v>
      </c>
    </row>
    <row r="173" spans="1:8">
      <c r="A173" s="78">
        <v>44305</v>
      </c>
      <c r="B173" t="s">
        <v>51</v>
      </c>
      <c r="C173">
        <v>13897</v>
      </c>
      <c r="D173" t="s">
        <v>244</v>
      </c>
      <c r="E173" s="80">
        <v>10.652383245064996</v>
      </c>
      <c r="F173" t="s">
        <v>58</v>
      </c>
      <c r="G173" t="s">
        <v>59</v>
      </c>
      <c r="H173" t="s">
        <v>548</v>
      </c>
    </row>
    <row r="174" spans="1:8">
      <c r="A174" s="78">
        <v>44305</v>
      </c>
      <c r="B174" t="s">
        <v>51</v>
      </c>
      <c r="C174">
        <v>13898</v>
      </c>
      <c r="D174" t="s">
        <v>245</v>
      </c>
      <c r="E174" s="80">
        <v>15.978574867597494</v>
      </c>
      <c r="F174" t="s">
        <v>58</v>
      </c>
      <c r="G174" t="s">
        <v>59</v>
      </c>
      <c r="H174" t="s">
        <v>549</v>
      </c>
    </row>
    <row r="175" spans="1:8">
      <c r="A175" s="78">
        <v>44305</v>
      </c>
      <c r="B175" t="s">
        <v>51</v>
      </c>
      <c r="C175">
        <v>1337</v>
      </c>
      <c r="D175" t="s">
        <v>246</v>
      </c>
      <c r="E175" s="80">
        <v>287.82739528165621</v>
      </c>
      <c r="F175" t="s">
        <v>58</v>
      </c>
      <c r="G175" t="s">
        <v>59</v>
      </c>
      <c r="H175" t="s">
        <v>550</v>
      </c>
    </row>
    <row r="176" spans="1:8">
      <c r="A176" s="78">
        <v>44305</v>
      </c>
      <c r="B176" t="s">
        <v>51</v>
      </c>
      <c r="C176">
        <v>283</v>
      </c>
      <c r="D176" t="s">
        <v>247</v>
      </c>
      <c r="E176" s="80">
        <v>38.689455946076066</v>
      </c>
      <c r="F176" t="s">
        <v>58</v>
      </c>
      <c r="G176" t="s">
        <v>59</v>
      </c>
      <c r="H176" t="s">
        <v>551</v>
      </c>
    </row>
    <row r="177" spans="1:8">
      <c r="A177" s="78">
        <v>44305</v>
      </c>
      <c r="B177" t="s">
        <v>51</v>
      </c>
      <c r="C177">
        <v>284</v>
      </c>
      <c r="D177" t="s">
        <v>248</v>
      </c>
      <c r="E177" s="80">
        <v>100.10044535387577</v>
      </c>
      <c r="F177" t="s">
        <v>58</v>
      </c>
      <c r="G177" t="s">
        <v>59</v>
      </c>
      <c r="H177" t="s">
        <v>552</v>
      </c>
    </row>
    <row r="178" spans="1:8">
      <c r="A178" s="78">
        <v>44305</v>
      </c>
      <c r="B178" t="s">
        <v>51</v>
      </c>
      <c r="C178">
        <v>213291</v>
      </c>
      <c r="D178" t="s">
        <v>249</v>
      </c>
      <c r="E178" s="80">
        <v>42.29748916706788</v>
      </c>
      <c r="F178" t="s">
        <v>145</v>
      </c>
      <c r="G178" t="s">
        <v>82</v>
      </c>
      <c r="H178" t="s">
        <v>553</v>
      </c>
    </row>
    <row r="179" spans="1:8">
      <c r="A179" s="78">
        <v>44305</v>
      </c>
      <c r="B179" t="s">
        <v>51</v>
      </c>
      <c r="C179">
        <v>215822</v>
      </c>
      <c r="D179" t="s">
        <v>250</v>
      </c>
      <c r="E179" s="80">
        <v>54.841309581126616</v>
      </c>
      <c r="F179" t="s">
        <v>251</v>
      </c>
      <c r="G179" t="s">
        <v>82</v>
      </c>
      <c r="H179" t="s">
        <v>554</v>
      </c>
    </row>
    <row r="180" spans="1:8">
      <c r="A180" s="78">
        <v>44305</v>
      </c>
      <c r="B180" t="s">
        <v>51</v>
      </c>
      <c r="C180">
        <v>4388</v>
      </c>
      <c r="D180" t="s">
        <v>252</v>
      </c>
      <c r="E180" s="80">
        <v>7.5291044776119396</v>
      </c>
      <c r="F180" t="s">
        <v>58</v>
      </c>
      <c r="G180" t="s">
        <v>59</v>
      </c>
      <c r="H180" t="s">
        <v>555</v>
      </c>
    </row>
    <row r="181" spans="1:8">
      <c r="A181" s="78">
        <v>44305</v>
      </c>
      <c r="B181" t="s">
        <v>51</v>
      </c>
      <c r="C181">
        <v>1641</v>
      </c>
      <c r="D181" t="s">
        <v>253</v>
      </c>
      <c r="E181" s="80">
        <v>45.782521449205575</v>
      </c>
      <c r="F181" t="s">
        <v>58</v>
      </c>
      <c r="G181" t="s">
        <v>59</v>
      </c>
      <c r="H181" t="s">
        <v>556</v>
      </c>
    </row>
    <row r="182" spans="1:8">
      <c r="A182" s="78">
        <v>44305</v>
      </c>
      <c r="B182" t="s">
        <v>51</v>
      </c>
      <c r="C182">
        <v>0</v>
      </c>
      <c r="D182" t="s">
        <v>254</v>
      </c>
      <c r="E182" s="80">
        <v>262.75878671160325</v>
      </c>
      <c r="F182" t="s">
        <v>255</v>
      </c>
      <c r="G182" t="s">
        <v>85</v>
      </c>
      <c r="H182" t="s">
        <v>557</v>
      </c>
    </row>
    <row r="183" spans="1:8">
      <c r="A183" s="78">
        <v>44306</v>
      </c>
      <c r="B183" t="s">
        <v>51</v>
      </c>
      <c r="C183">
        <v>30890321</v>
      </c>
      <c r="D183" t="s">
        <v>256</v>
      </c>
      <c r="E183" s="80">
        <v>0.30678863745787188</v>
      </c>
      <c r="F183" t="s">
        <v>257</v>
      </c>
      <c r="G183" t="s">
        <v>164</v>
      </c>
      <c r="H183" t="s">
        <v>558</v>
      </c>
    </row>
    <row r="184" spans="1:8">
      <c r="A184" s="78">
        <v>44306</v>
      </c>
      <c r="B184" t="s">
        <v>51</v>
      </c>
      <c r="C184">
        <v>347211941</v>
      </c>
      <c r="D184" t="s">
        <v>258</v>
      </c>
      <c r="E184" s="80">
        <v>17.809506499759266</v>
      </c>
      <c r="F184" t="s">
        <v>170</v>
      </c>
      <c r="G184" t="s">
        <v>164</v>
      </c>
      <c r="H184" t="s">
        <v>559</v>
      </c>
    </row>
    <row r="185" spans="1:8">
      <c r="A185" s="78">
        <v>44306</v>
      </c>
      <c r="B185" t="s">
        <v>51</v>
      </c>
      <c r="C185">
        <v>349944558</v>
      </c>
      <c r="D185" t="s">
        <v>259</v>
      </c>
      <c r="E185" s="80">
        <v>1.3975926817525275</v>
      </c>
      <c r="F185" t="s">
        <v>170</v>
      </c>
      <c r="G185" t="s">
        <v>164</v>
      </c>
      <c r="H185" t="s">
        <v>560</v>
      </c>
    </row>
    <row r="186" spans="1:8">
      <c r="A186" s="78">
        <v>44306</v>
      </c>
      <c r="B186" t="s">
        <v>51</v>
      </c>
      <c r="C186">
        <v>119</v>
      </c>
      <c r="D186" t="s">
        <v>260</v>
      </c>
      <c r="E186" s="80">
        <v>7.6697159364467975</v>
      </c>
      <c r="F186" t="s">
        <v>147</v>
      </c>
      <c r="G186" t="s">
        <v>85</v>
      </c>
      <c r="H186" t="s">
        <v>561</v>
      </c>
    </row>
    <row r="187" spans="1:8">
      <c r="A187" s="78">
        <v>44306</v>
      </c>
      <c r="B187" t="s">
        <v>51</v>
      </c>
      <c r="C187">
        <v>137</v>
      </c>
      <c r="D187" t="s">
        <v>261</v>
      </c>
      <c r="E187" s="80">
        <v>7.6697159364467975</v>
      </c>
      <c r="F187" t="s">
        <v>147</v>
      </c>
      <c r="G187" t="s">
        <v>85</v>
      </c>
      <c r="H187" t="s">
        <v>562</v>
      </c>
    </row>
    <row r="188" spans="1:8">
      <c r="A188" s="78">
        <v>44306</v>
      </c>
      <c r="B188" t="s">
        <v>51</v>
      </c>
      <c r="C188">
        <v>215551</v>
      </c>
      <c r="D188" t="s">
        <v>262</v>
      </c>
      <c r="E188" s="80">
        <v>3.6412686567164174</v>
      </c>
      <c r="F188" t="s">
        <v>263</v>
      </c>
      <c r="G188" t="s">
        <v>82</v>
      </c>
      <c r="H188" t="s">
        <v>563</v>
      </c>
    </row>
    <row r="189" spans="1:8">
      <c r="A189" s="78">
        <v>44306</v>
      </c>
      <c r="B189" t="s">
        <v>51</v>
      </c>
      <c r="C189">
        <v>215565</v>
      </c>
      <c r="D189" t="s">
        <v>264</v>
      </c>
      <c r="E189" s="80">
        <v>26.98319691863264</v>
      </c>
      <c r="F189" t="s">
        <v>265</v>
      </c>
      <c r="G189" t="s">
        <v>82</v>
      </c>
      <c r="H189" t="s">
        <v>564</v>
      </c>
    </row>
    <row r="190" spans="1:8">
      <c r="A190" s="78">
        <v>44306</v>
      </c>
      <c r="B190" t="s">
        <v>51</v>
      </c>
      <c r="C190">
        <v>215566</v>
      </c>
      <c r="D190" t="s">
        <v>266</v>
      </c>
      <c r="E190" s="80">
        <v>1.7384689455946074</v>
      </c>
      <c r="F190" t="s">
        <v>265</v>
      </c>
      <c r="G190" t="s">
        <v>82</v>
      </c>
      <c r="H190" t="s">
        <v>565</v>
      </c>
    </row>
    <row r="191" spans="1:8">
      <c r="A191" s="83">
        <v>44306</v>
      </c>
      <c r="B191" s="84" t="s">
        <v>51</v>
      </c>
      <c r="C191" s="84">
        <v>215567</v>
      </c>
      <c r="D191" s="84" t="s">
        <v>267</v>
      </c>
      <c r="E191" s="85">
        <v>0</v>
      </c>
      <c r="F191" s="84" t="s">
        <v>265</v>
      </c>
      <c r="G191" s="84" t="s">
        <v>82</v>
      </c>
      <c r="H191" s="84" t="s">
        <v>566</v>
      </c>
    </row>
    <row r="192" spans="1:8">
      <c r="A192" s="78">
        <v>44306</v>
      </c>
      <c r="B192" t="s">
        <v>51</v>
      </c>
      <c r="C192">
        <v>215568</v>
      </c>
      <c r="D192" t="s">
        <v>268</v>
      </c>
      <c r="E192" s="80">
        <v>11.191961964371689</v>
      </c>
      <c r="F192" t="s">
        <v>265</v>
      </c>
      <c r="G192" t="s">
        <v>82</v>
      </c>
      <c r="H192" t="s">
        <v>567</v>
      </c>
    </row>
    <row r="193" spans="1:8">
      <c r="A193" s="78">
        <v>44306</v>
      </c>
      <c r="B193" t="s">
        <v>51</v>
      </c>
      <c r="C193">
        <v>215569</v>
      </c>
      <c r="D193" t="s">
        <v>269</v>
      </c>
      <c r="E193" s="80">
        <v>21.924025036109768</v>
      </c>
      <c r="F193" t="s">
        <v>265</v>
      </c>
      <c r="G193" t="s">
        <v>82</v>
      </c>
      <c r="H193" t="s">
        <v>568</v>
      </c>
    </row>
    <row r="194" spans="1:8">
      <c r="A194" s="78">
        <v>44306</v>
      </c>
      <c r="B194" t="s">
        <v>51</v>
      </c>
      <c r="C194">
        <v>215570</v>
      </c>
      <c r="D194" t="s">
        <v>270</v>
      </c>
      <c r="E194" s="80">
        <v>3.9486254212806928</v>
      </c>
      <c r="F194" t="s">
        <v>265</v>
      </c>
      <c r="G194" t="s">
        <v>82</v>
      </c>
      <c r="H194" t="s">
        <v>569</v>
      </c>
    </row>
    <row r="195" spans="1:8">
      <c r="A195" s="78">
        <v>44306</v>
      </c>
      <c r="B195" t="s">
        <v>51</v>
      </c>
      <c r="C195">
        <v>215574</v>
      </c>
      <c r="D195" t="s">
        <v>271</v>
      </c>
      <c r="E195" s="80">
        <v>0.24954983148772264</v>
      </c>
      <c r="F195" t="s">
        <v>265</v>
      </c>
      <c r="G195" t="s">
        <v>82</v>
      </c>
      <c r="H195" t="s">
        <v>570</v>
      </c>
    </row>
    <row r="196" spans="1:8">
      <c r="A196" s="78">
        <v>44306</v>
      </c>
      <c r="B196" t="s">
        <v>51</v>
      </c>
      <c r="C196">
        <v>215575</v>
      </c>
      <c r="D196" t="s">
        <v>272</v>
      </c>
      <c r="E196" s="80">
        <v>12.77220751083293</v>
      </c>
      <c r="F196" t="s">
        <v>265</v>
      </c>
      <c r="G196" t="s">
        <v>82</v>
      </c>
      <c r="H196" t="s">
        <v>571</v>
      </c>
    </row>
    <row r="197" spans="1:8">
      <c r="A197" s="78">
        <v>44306</v>
      </c>
      <c r="B197" t="s">
        <v>51</v>
      </c>
      <c r="C197">
        <v>215576</v>
      </c>
      <c r="D197" t="s">
        <v>273</v>
      </c>
      <c r="E197" s="80">
        <v>1.2201949927780451</v>
      </c>
      <c r="F197" t="s">
        <v>265</v>
      </c>
      <c r="G197" t="s">
        <v>82</v>
      </c>
      <c r="H197" t="s">
        <v>572</v>
      </c>
    </row>
    <row r="198" spans="1:8">
      <c r="A198" s="78">
        <v>44306</v>
      </c>
      <c r="B198" t="s">
        <v>51</v>
      </c>
      <c r="C198">
        <v>215577</v>
      </c>
      <c r="D198" t="s">
        <v>274</v>
      </c>
      <c r="E198" s="80">
        <v>0.59894800192585451</v>
      </c>
      <c r="F198" t="s">
        <v>265</v>
      </c>
      <c r="G198" t="s">
        <v>82</v>
      </c>
      <c r="H198" t="s">
        <v>573</v>
      </c>
    </row>
    <row r="199" spans="1:8">
      <c r="A199" s="78">
        <v>44306</v>
      </c>
      <c r="B199" t="s">
        <v>51</v>
      </c>
      <c r="C199">
        <v>215578</v>
      </c>
      <c r="D199" t="s">
        <v>275</v>
      </c>
      <c r="E199" s="80">
        <v>4.4464467982667299</v>
      </c>
      <c r="F199" t="s">
        <v>265</v>
      </c>
      <c r="G199" t="s">
        <v>82</v>
      </c>
      <c r="H199" t="s">
        <v>574</v>
      </c>
    </row>
    <row r="200" spans="1:8">
      <c r="A200" s="78">
        <v>44306</v>
      </c>
      <c r="B200" t="s">
        <v>51</v>
      </c>
      <c r="C200">
        <v>215572</v>
      </c>
      <c r="D200" t="s">
        <v>276</v>
      </c>
      <c r="E200" s="80">
        <v>40.921341863264317</v>
      </c>
      <c r="F200" t="s">
        <v>265</v>
      </c>
      <c r="G200" t="s">
        <v>82</v>
      </c>
      <c r="H200" t="s">
        <v>575</v>
      </c>
    </row>
    <row r="201" spans="1:8">
      <c r="A201" s="78">
        <v>44306</v>
      </c>
      <c r="B201" t="s">
        <v>64</v>
      </c>
      <c r="C201">
        <v>215562</v>
      </c>
      <c r="D201" t="s">
        <v>277</v>
      </c>
      <c r="E201" s="86">
        <v>2081.7600000000002</v>
      </c>
      <c r="F201" t="s">
        <v>265</v>
      </c>
      <c r="G201" t="s">
        <v>82</v>
      </c>
      <c r="H201" s="93">
        <v>17</v>
      </c>
    </row>
    <row r="202" spans="1:8">
      <c r="A202" s="78">
        <v>44306</v>
      </c>
      <c r="B202" t="s">
        <v>51</v>
      </c>
      <c r="C202">
        <v>215557</v>
      </c>
      <c r="D202" t="s">
        <v>278</v>
      </c>
      <c r="E202" s="80">
        <v>0.37027684159845925</v>
      </c>
      <c r="F202" t="s">
        <v>279</v>
      </c>
      <c r="G202" t="s">
        <v>82</v>
      </c>
      <c r="H202" t="s">
        <v>576</v>
      </c>
    </row>
    <row r="203" spans="1:8">
      <c r="A203" s="78">
        <v>44306</v>
      </c>
      <c r="B203" t="s">
        <v>51</v>
      </c>
      <c r="C203">
        <v>216331</v>
      </c>
      <c r="D203" t="s">
        <v>280</v>
      </c>
      <c r="E203" s="80">
        <v>7.6935772749157421</v>
      </c>
      <c r="F203" t="s">
        <v>281</v>
      </c>
      <c r="G203" t="s">
        <v>82</v>
      </c>
      <c r="H203" t="s">
        <v>577</v>
      </c>
    </row>
    <row r="204" spans="1:8">
      <c r="A204" s="78">
        <v>44306</v>
      </c>
      <c r="B204" t="s">
        <v>64</v>
      </c>
      <c r="C204">
        <v>216329</v>
      </c>
      <c r="D204" t="s">
        <v>282</v>
      </c>
      <c r="E204" s="86">
        <v>511.24</v>
      </c>
      <c r="F204" t="s">
        <v>281</v>
      </c>
      <c r="G204" t="s">
        <v>82</v>
      </c>
      <c r="H204" s="93">
        <v>18</v>
      </c>
    </row>
    <row r="205" spans="1:8">
      <c r="A205" s="78">
        <v>44306</v>
      </c>
      <c r="B205" t="s">
        <v>51</v>
      </c>
      <c r="C205">
        <v>216348</v>
      </c>
      <c r="D205" t="s">
        <v>283</v>
      </c>
      <c r="E205" s="80">
        <v>19.999352431391426</v>
      </c>
      <c r="F205" t="s">
        <v>284</v>
      </c>
      <c r="G205" t="s">
        <v>85</v>
      </c>
      <c r="H205" t="s">
        <v>578</v>
      </c>
    </row>
    <row r="206" spans="1:8">
      <c r="A206" s="78">
        <v>44306</v>
      </c>
      <c r="B206" t="s">
        <v>64</v>
      </c>
      <c r="C206">
        <v>216341</v>
      </c>
      <c r="D206" t="s">
        <v>285</v>
      </c>
      <c r="E206" s="86">
        <v>1584.8199</v>
      </c>
      <c r="F206" t="s">
        <v>284</v>
      </c>
      <c r="G206" t="s">
        <v>85</v>
      </c>
      <c r="H206" s="93">
        <v>19</v>
      </c>
    </row>
    <row r="207" spans="1:8">
      <c r="A207" s="78">
        <v>44306</v>
      </c>
      <c r="B207" t="s">
        <v>51</v>
      </c>
      <c r="C207">
        <v>215392</v>
      </c>
      <c r="D207" t="s">
        <v>286</v>
      </c>
      <c r="E207" s="80">
        <v>12.547229176697158</v>
      </c>
      <c r="F207" t="s">
        <v>287</v>
      </c>
      <c r="G207" t="s">
        <v>82</v>
      </c>
      <c r="H207" t="s">
        <v>579</v>
      </c>
    </row>
    <row r="208" spans="1:8">
      <c r="A208" s="78">
        <v>44306</v>
      </c>
      <c r="B208" t="s">
        <v>51</v>
      </c>
      <c r="C208">
        <v>215422</v>
      </c>
      <c r="D208" t="s">
        <v>288</v>
      </c>
      <c r="E208" s="80">
        <v>16.247442441020702</v>
      </c>
      <c r="F208" t="s">
        <v>287</v>
      </c>
      <c r="G208" t="s">
        <v>82</v>
      </c>
      <c r="H208" t="s">
        <v>580</v>
      </c>
    </row>
    <row r="209" spans="1:8">
      <c r="A209" s="78">
        <v>44306</v>
      </c>
      <c r="B209" t="s">
        <v>51</v>
      </c>
      <c r="C209">
        <v>215393</v>
      </c>
      <c r="D209" t="s">
        <v>289</v>
      </c>
      <c r="E209" s="80">
        <v>17.343784304285023</v>
      </c>
      <c r="F209" t="s">
        <v>287</v>
      </c>
      <c r="G209" t="s">
        <v>82</v>
      </c>
      <c r="H209" t="s">
        <v>581</v>
      </c>
    </row>
    <row r="210" spans="1:8">
      <c r="A210" s="83">
        <v>44306</v>
      </c>
      <c r="B210" s="84" t="s">
        <v>51</v>
      </c>
      <c r="C210" s="84">
        <v>215394</v>
      </c>
      <c r="D210" s="84" t="s">
        <v>290</v>
      </c>
      <c r="E210" s="85">
        <v>0</v>
      </c>
      <c r="F210" s="84" t="s">
        <v>287</v>
      </c>
      <c r="G210" s="84" t="s">
        <v>82</v>
      </c>
      <c r="H210" s="84" t="s">
        <v>582</v>
      </c>
    </row>
    <row r="211" spans="1:8">
      <c r="A211" s="78">
        <v>44306</v>
      </c>
      <c r="B211" t="s">
        <v>51</v>
      </c>
      <c r="C211">
        <v>215395</v>
      </c>
      <c r="D211" t="s">
        <v>291</v>
      </c>
      <c r="E211" s="80">
        <v>25.141470871449204</v>
      </c>
      <c r="F211" t="s">
        <v>287</v>
      </c>
      <c r="G211" t="s">
        <v>82</v>
      </c>
      <c r="H211" t="s">
        <v>583</v>
      </c>
    </row>
    <row r="212" spans="1:8">
      <c r="A212" s="78">
        <v>44306</v>
      </c>
      <c r="B212" t="s">
        <v>51</v>
      </c>
      <c r="C212">
        <v>215396</v>
      </c>
      <c r="D212" t="s">
        <v>292</v>
      </c>
      <c r="E212" s="80">
        <v>42.709808834857967</v>
      </c>
      <c r="F212" t="s">
        <v>287</v>
      </c>
      <c r="G212" t="s">
        <v>82</v>
      </c>
      <c r="H212" t="s">
        <v>584</v>
      </c>
    </row>
    <row r="213" spans="1:8">
      <c r="A213" s="78">
        <v>44306</v>
      </c>
      <c r="B213" t="s">
        <v>51</v>
      </c>
      <c r="C213">
        <v>215409</v>
      </c>
      <c r="D213" t="s">
        <v>293</v>
      </c>
      <c r="E213" s="80">
        <v>27.576747713047659</v>
      </c>
      <c r="F213" t="s">
        <v>287</v>
      </c>
      <c r="G213" t="s">
        <v>82</v>
      </c>
      <c r="H213" t="s">
        <v>585</v>
      </c>
    </row>
    <row r="214" spans="1:8">
      <c r="A214" s="78">
        <v>44306</v>
      </c>
      <c r="B214" t="s">
        <v>51</v>
      </c>
      <c r="C214">
        <v>215413</v>
      </c>
      <c r="D214" t="s">
        <v>294</v>
      </c>
      <c r="E214" s="80">
        <v>76.469485267212306</v>
      </c>
      <c r="F214" t="s">
        <v>287</v>
      </c>
      <c r="G214" t="s">
        <v>82</v>
      </c>
      <c r="H214" t="s">
        <v>586</v>
      </c>
    </row>
    <row r="215" spans="1:8">
      <c r="A215" s="78">
        <v>44306</v>
      </c>
      <c r="B215" t="s">
        <v>51</v>
      </c>
      <c r="C215">
        <v>215415</v>
      </c>
      <c r="D215" t="s">
        <v>295</v>
      </c>
      <c r="E215" s="80">
        <v>4.5872002888781891</v>
      </c>
      <c r="F215" t="s">
        <v>287</v>
      </c>
      <c r="G215" t="s">
        <v>82</v>
      </c>
      <c r="H215" t="s">
        <v>587</v>
      </c>
    </row>
    <row r="216" spans="1:8">
      <c r="A216" s="78">
        <v>44306</v>
      </c>
      <c r="B216" t="s">
        <v>51</v>
      </c>
      <c r="C216">
        <v>215416</v>
      </c>
      <c r="D216" t="s">
        <v>296</v>
      </c>
      <c r="E216" s="80">
        <v>41.784895064997585</v>
      </c>
      <c r="F216" t="s">
        <v>287</v>
      </c>
      <c r="G216" t="s">
        <v>82</v>
      </c>
      <c r="H216" t="s">
        <v>588</v>
      </c>
    </row>
    <row r="217" spans="1:8">
      <c r="A217" s="78">
        <v>44306</v>
      </c>
      <c r="B217" t="s">
        <v>51</v>
      </c>
      <c r="C217">
        <v>215417</v>
      </c>
      <c r="D217" t="s">
        <v>297</v>
      </c>
      <c r="E217" s="80">
        <v>47.329248916706781</v>
      </c>
      <c r="F217" t="s">
        <v>287</v>
      </c>
      <c r="G217" t="s">
        <v>82</v>
      </c>
      <c r="H217" t="s">
        <v>589</v>
      </c>
    </row>
    <row r="218" spans="1:8">
      <c r="A218" s="78">
        <v>44306</v>
      </c>
      <c r="B218" t="s">
        <v>51</v>
      </c>
      <c r="C218">
        <v>215418</v>
      </c>
      <c r="D218" t="s">
        <v>298</v>
      </c>
      <c r="E218" s="80">
        <v>6.5140033702455451</v>
      </c>
      <c r="F218" t="s">
        <v>287</v>
      </c>
      <c r="G218" t="s">
        <v>82</v>
      </c>
      <c r="H218" t="s">
        <v>590</v>
      </c>
    </row>
    <row r="219" spans="1:8">
      <c r="A219" s="78">
        <v>44306</v>
      </c>
      <c r="B219" t="s">
        <v>51</v>
      </c>
      <c r="C219">
        <v>215419</v>
      </c>
      <c r="D219" t="s">
        <v>299</v>
      </c>
      <c r="E219" s="80">
        <v>3.4432763601348095</v>
      </c>
      <c r="F219" t="s">
        <v>287</v>
      </c>
      <c r="G219" t="s">
        <v>82</v>
      </c>
      <c r="H219" t="s">
        <v>591</v>
      </c>
    </row>
    <row r="220" spans="1:8">
      <c r="A220" s="78">
        <v>44306</v>
      </c>
      <c r="B220" t="s">
        <v>51</v>
      </c>
      <c r="C220">
        <v>215420</v>
      </c>
      <c r="D220" t="s">
        <v>300</v>
      </c>
      <c r="E220" s="80">
        <v>21.239859388541163</v>
      </c>
      <c r="F220" t="s">
        <v>287</v>
      </c>
      <c r="G220" t="s">
        <v>82</v>
      </c>
      <c r="H220" t="s">
        <v>592</v>
      </c>
    </row>
    <row r="221" spans="1:8">
      <c r="A221" s="78">
        <v>44306</v>
      </c>
      <c r="B221" t="s">
        <v>51</v>
      </c>
      <c r="C221">
        <v>215412</v>
      </c>
      <c r="D221" t="s">
        <v>301</v>
      </c>
      <c r="E221" s="80">
        <v>53.045033702455456</v>
      </c>
      <c r="F221" t="s">
        <v>287</v>
      </c>
      <c r="G221" t="s">
        <v>82</v>
      </c>
      <c r="H221" t="s">
        <v>593</v>
      </c>
    </row>
    <row r="222" spans="1:8">
      <c r="A222" s="78">
        <v>44306</v>
      </c>
      <c r="B222" t="s">
        <v>64</v>
      </c>
      <c r="C222">
        <v>215388</v>
      </c>
      <c r="D222" t="s">
        <v>302</v>
      </c>
      <c r="E222" s="86">
        <v>5048.25</v>
      </c>
      <c r="F222" t="s">
        <v>287</v>
      </c>
      <c r="G222" t="s">
        <v>82</v>
      </c>
      <c r="H222" s="93">
        <v>20</v>
      </c>
    </row>
    <row r="223" spans="1:8">
      <c r="A223" s="78">
        <v>44306</v>
      </c>
      <c r="B223" t="s">
        <v>64</v>
      </c>
      <c r="C223">
        <v>216372</v>
      </c>
      <c r="D223" t="s">
        <v>303</v>
      </c>
      <c r="E223" s="86">
        <v>30.58</v>
      </c>
      <c r="F223" t="s">
        <v>287</v>
      </c>
      <c r="G223" t="s">
        <v>82</v>
      </c>
      <c r="H223" s="93">
        <v>21</v>
      </c>
    </row>
    <row r="224" spans="1:8">
      <c r="A224" s="78">
        <v>44306</v>
      </c>
      <c r="B224" t="s">
        <v>51</v>
      </c>
      <c r="C224">
        <v>216354</v>
      </c>
      <c r="D224" t="s">
        <v>304</v>
      </c>
      <c r="E224" s="80">
        <v>0.67181030332209901</v>
      </c>
      <c r="F224" t="s">
        <v>287</v>
      </c>
      <c r="G224" t="s">
        <v>82</v>
      </c>
      <c r="H224" t="s">
        <v>594</v>
      </c>
    </row>
    <row r="225" spans="1:9">
      <c r="A225" s="78">
        <v>44306</v>
      </c>
      <c r="B225" t="s">
        <v>64</v>
      </c>
      <c r="C225">
        <v>216393</v>
      </c>
      <c r="D225" t="s">
        <v>305</v>
      </c>
      <c r="E225" s="86">
        <v>2042.3100999999999</v>
      </c>
      <c r="F225" t="s">
        <v>287</v>
      </c>
      <c r="G225" t="s">
        <v>82</v>
      </c>
      <c r="H225" s="93">
        <v>22</v>
      </c>
    </row>
    <row r="226" spans="1:9">
      <c r="A226" s="88">
        <v>44308</v>
      </c>
      <c r="B226" s="87" t="s">
        <v>51</v>
      </c>
      <c r="C226" s="87">
        <v>4134</v>
      </c>
      <c r="D226" s="87" t="s">
        <v>392</v>
      </c>
      <c r="E226" s="89">
        <v>42.697449229658154</v>
      </c>
      <c r="F226" s="87" t="s">
        <v>147</v>
      </c>
      <c r="G226" s="87" t="s">
        <v>85</v>
      </c>
      <c r="H226" s="87" t="s">
        <v>595</v>
      </c>
      <c r="I226" s="91" t="s">
        <v>658</v>
      </c>
    </row>
    <row r="227" spans="1:9">
      <c r="A227" s="78">
        <v>44308</v>
      </c>
      <c r="B227" t="s">
        <v>51</v>
      </c>
      <c r="C227">
        <v>949</v>
      </c>
      <c r="D227" t="s">
        <v>306</v>
      </c>
      <c r="E227" s="80">
        <v>2.4088589311506978</v>
      </c>
      <c r="F227" t="s">
        <v>92</v>
      </c>
      <c r="G227" t="s">
        <v>93</v>
      </c>
      <c r="H227" t="s">
        <v>596</v>
      </c>
    </row>
    <row r="228" spans="1:9">
      <c r="A228" s="78">
        <v>44308</v>
      </c>
      <c r="B228" t="s">
        <v>51</v>
      </c>
      <c r="C228">
        <v>250</v>
      </c>
      <c r="D228" t="s">
        <v>307</v>
      </c>
      <c r="E228" s="80">
        <v>3.9768897448242653</v>
      </c>
      <c r="F228" t="s">
        <v>147</v>
      </c>
      <c r="G228" t="s">
        <v>85</v>
      </c>
      <c r="H228" t="s">
        <v>597</v>
      </c>
    </row>
    <row r="229" spans="1:9">
      <c r="A229" s="78">
        <v>44308</v>
      </c>
      <c r="B229" t="s">
        <v>51</v>
      </c>
      <c r="C229">
        <v>265</v>
      </c>
      <c r="D229" t="s">
        <v>308</v>
      </c>
      <c r="E229" s="80">
        <v>3.9768897448242653</v>
      </c>
      <c r="F229" t="s">
        <v>147</v>
      </c>
      <c r="G229" t="s">
        <v>85</v>
      </c>
      <c r="H229" t="s">
        <v>598</v>
      </c>
    </row>
    <row r="230" spans="1:9">
      <c r="A230" s="78">
        <v>44309</v>
      </c>
      <c r="B230" t="s">
        <v>51</v>
      </c>
      <c r="C230">
        <v>965</v>
      </c>
      <c r="D230" t="s">
        <v>309</v>
      </c>
      <c r="E230" s="80">
        <v>18.762397688974481</v>
      </c>
      <c r="F230" t="s">
        <v>149</v>
      </c>
      <c r="G230" t="s">
        <v>85</v>
      </c>
      <c r="H230" t="s">
        <v>599</v>
      </c>
    </row>
    <row r="231" spans="1:9">
      <c r="A231" s="78">
        <v>44309</v>
      </c>
      <c r="B231" t="s">
        <v>51</v>
      </c>
      <c r="C231">
        <v>3454</v>
      </c>
      <c r="D231" t="s">
        <v>310</v>
      </c>
      <c r="E231" s="80">
        <v>141.57017332691379</v>
      </c>
      <c r="F231" t="s">
        <v>92</v>
      </c>
      <c r="G231" t="s">
        <v>93</v>
      </c>
      <c r="H231" t="s">
        <v>600</v>
      </c>
    </row>
    <row r="232" spans="1:9">
      <c r="A232" s="78">
        <v>44309</v>
      </c>
      <c r="B232" t="s">
        <v>51</v>
      </c>
      <c r="C232">
        <v>3458</v>
      </c>
      <c r="D232" t="s">
        <v>311</v>
      </c>
      <c r="E232" s="80">
        <v>70.785086663456894</v>
      </c>
      <c r="F232" t="s">
        <v>92</v>
      </c>
      <c r="G232" t="s">
        <v>93</v>
      </c>
      <c r="H232" t="s">
        <v>601</v>
      </c>
    </row>
    <row r="233" spans="1:9">
      <c r="A233" s="78">
        <v>44309</v>
      </c>
      <c r="B233" t="s">
        <v>64</v>
      </c>
      <c r="C233">
        <v>839</v>
      </c>
      <c r="D233" t="s">
        <v>312</v>
      </c>
      <c r="E233" s="81">
        <v>869.2</v>
      </c>
      <c r="F233" t="s">
        <v>147</v>
      </c>
      <c r="G233" t="s">
        <v>85</v>
      </c>
      <c r="H233" s="93">
        <v>23</v>
      </c>
    </row>
    <row r="234" spans="1:9">
      <c r="A234" s="78">
        <v>44309</v>
      </c>
      <c r="B234" t="s">
        <v>51</v>
      </c>
      <c r="C234">
        <v>842</v>
      </c>
      <c r="D234" t="s">
        <v>313</v>
      </c>
      <c r="E234" s="80">
        <v>43.961675493500231</v>
      </c>
      <c r="F234" t="s">
        <v>147</v>
      </c>
      <c r="G234" t="s">
        <v>85</v>
      </c>
      <c r="H234" t="s">
        <v>602</v>
      </c>
    </row>
    <row r="235" spans="1:9">
      <c r="A235" s="78">
        <v>44309</v>
      </c>
      <c r="B235" t="s">
        <v>64</v>
      </c>
      <c r="C235">
        <v>503</v>
      </c>
      <c r="D235" t="s">
        <v>314</v>
      </c>
      <c r="E235" s="81">
        <v>2034</v>
      </c>
      <c r="F235" t="s">
        <v>58</v>
      </c>
      <c r="G235" t="s">
        <v>59</v>
      </c>
      <c r="H235" s="93">
        <v>24</v>
      </c>
    </row>
    <row r="236" spans="1:9">
      <c r="A236" s="78">
        <v>44309</v>
      </c>
      <c r="B236" t="s">
        <v>64</v>
      </c>
      <c r="C236">
        <v>22297</v>
      </c>
      <c r="D236" t="s">
        <v>315</v>
      </c>
      <c r="E236" s="81">
        <v>440</v>
      </c>
      <c r="F236" t="s">
        <v>58</v>
      </c>
      <c r="G236" t="s">
        <v>59</v>
      </c>
      <c r="H236" s="93">
        <v>25</v>
      </c>
    </row>
    <row r="237" spans="1:9">
      <c r="A237" s="78">
        <v>44309</v>
      </c>
      <c r="B237" t="s">
        <v>51</v>
      </c>
      <c r="C237">
        <v>157</v>
      </c>
      <c r="D237" t="s">
        <v>316</v>
      </c>
      <c r="E237" s="80">
        <v>27.283594126143473</v>
      </c>
      <c r="F237" t="s">
        <v>149</v>
      </c>
      <c r="G237" t="s">
        <v>85</v>
      </c>
      <c r="H237" t="s">
        <v>603</v>
      </c>
    </row>
    <row r="238" spans="1:9">
      <c r="A238" s="78">
        <v>44312</v>
      </c>
      <c r="B238" t="s">
        <v>64</v>
      </c>
      <c r="C238">
        <v>27</v>
      </c>
      <c r="D238" t="s">
        <v>385</v>
      </c>
      <c r="E238" s="90">
        <v>13987.4</v>
      </c>
      <c r="F238" t="s">
        <v>386</v>
      </c>
      <c r="G238" t="s">
        <v>387</v>
      </c>
      <c r="H238" s="93">
        <v>26</v>
      </c>
    </row>
    <row r="239" spans="1:9">
      <c r="A239" s="78">
        <v>44312</v>
      </c>
      <c r="B239" t="s">
        <v>64</v>
      </c>
      <c r="C239">
        <v>22</v>
      </c>
      <c r="D239" t="s">
        <v>388</v>
      </c>
      <c r="E239" s="90">
        <v>14764.48</v>
      </c>
      <c r="F239" t="s">
        <v>386</v>
      </c>
      <c r="G239" t="s">
        <v>387</v>
      </c>
      <c r="H239" s="93">
        <v>27</v>
      </c>
    </row>
    <row r="240" spans="1:9">
      <c r="A240" s="78">
        <v>44312</v>
      </c>
      <c r="B240" t="s">
        <v>64</v>
      </c>
      <c r="C240">
        <v>117</v>
      </c>
      <c r="D240" t="s">
        <v>389</v>
      </c>
      <c r="E240" s="90">
        <v>5670</v>
      </c>
      <c r="F240" t="s">
        <v>386</v>
      </c>
      <c r="G240" t="s">
        <v>387</v>
      </c>
      <c r="H240" s="93">
        <v>28</v>
      </c>
    </row>
    <row r="241" spans="1:8">
      <c r="A241" s="78">
        <v>44312</v>
      </c>
      <c r="B241" t="s">
        <v>64</v>
      </c>
      <c r="C241">
        <v>11</v>
      </c>
      <c r="D241" t="s">
        <v>390</v>
      </c>
      <c r="E241" s="90">
        <v>8820</v>
      </c>
      <c r="F241" t="s">
        <v>386</v>
      </c>
      <c r="G241" t="s">
        <v>387</v>
      </c>
      <c r="H241" s="93">
        <v>29</v>
      </c>
    </row>
    <row r="242" spans="1:8">
      <c r="A242" s="78">
        <v>44312</v>
      </c>
      <c r="B242" t="s">
        <v>51</v>
      </c>
      <c r="C242">
        <v>1262510816</v>
      </c>
      <c r="D242" t="s">
        <v>317</v>
      </c>
      <c r="E242" s="80">
        <v>146.92221899374096</v>
      </c>
      <c r="F242" t="s">
        <v>170</v>
      </c>
      <c r="G242" t="s">
        <v>164</v>
      </c>
      <c r="H242" t="s">
        <v>604</v>
      </c>
    </row>
    <row r="243" spans="1:8">
      <c r="A243" s="78">
        <v>44313</v>
      </c>
      <c r="B243" t="s">
        <v>51</v>
      </c>
      <c r="C243">
        <v>329737</v>
      </c>
      <c r="D243" t="s">
        <v>318</v>
      </c>
      <c r="E243" s="80">
        <v>4.9598916706788634</v>
      </c>
      <c r="F243" t="s">
        <v>319</v>
      </c>
      <c r="G243" t="s">
        <v>85</v>
      </c>
      <c r="H243" t="s">
        <v>605</v>
      </c>
    </row>
    <row r="244" spans="1:8">
      <c r="A244" s="78">
        <v>44313</v>
      </c>
      <c r="B244" t="s">
        <v>51</v>
      </c>
      <c r="C244">
        <v>8412</v>
      </c>
      <c r="D244" t="s">
        <v>320</v>
      </c>
      <c r="E244" s="80">
        <v>0.30536831969186323</v>
      </c>
      <c r="F244" t="s">
        <v>87</v>
      </c>
      <c r="G244" t="s">
        <v>88</v>
      </c>
      <c r="H244" t="s">
        <v>606</v>
      </c>
    </row>
    <row r="245" spans="1:8">
      <c r="A245" s="78">
        <v>44313</v>
      </c>
      <c r="B245" t="s">
        <v>64</v>
      </c>
      <c r="C245">
        <v>2284</v>
      </c>
      <c r="D245" t="s">
        <v>321</v>
      </c>
      <c r="E245" s="81">
        <v>382</v>
      </c>
      <c r="F245" t="s">
        <v>87</v>
      </c>
      <c r="G245" t="s">
        <v>88</v>
      </c>
      <c r="H245" s="93">
        <v>30</v>
      </c>
    </row>
    <row r="246" spans="1:8">
      <c r="A246" s="78">
        <v>44313</v>
      </c>
      <c r="B246" t="s">
        <v>51</v>
      </c>
      <c r="C246">
        <v>216638</v>
      </c>
      <c r="D246" t="s">
        <v>322</v>
      </c>
      <c r="E246" s="80">
        <v>28.933719306692343</v>
      </c>
      <c r="F246" t="s">
        <v>145</v>
      </c>
      <c r="G246" t="s">
        <v>82</v>
      </c>
      <c r="H246" t="s">
        <v>607</v>
      </c>
    </row>
    <row r="247" spans="1:8">
      <c r="A247" s="78">
        <v>44313</v>
      </c>
      <c r="B247" t="s">
        <v>51</v>
      </c>
      <c r="C247">
        <v>216635</v>
      </c>
      <c r="D247" t="s">
        <v>323</v>
      </c>
      <c r="E247" s="80">
        <v>49.45986901781415</v>
      </c>
      <c r="F247" t="s">
        <v>145</v>
      </c>
      <c r="G247" t="s">
        <v>82</v>
      </c>
      <c r="H247" t="s">
        <v>608</v>
      </c>
    </row>
    <row r="248" spans="1:8">
      <c r="A248" s="78">
        <v>44313</v>
      </c>
      <c r="B248" t="s">
        <v>51</v>
      </c>
      <c r="C248">
        <v>216637</v>
      </c>
      <c r="D248" t="s">
        <v>324</v>
      </c>
      <c r="E248" s="80">
        <v>73.179175710158873</v>
      </c>
      <c r="F248" t="s">
        <v>145</v>
      </c>
      <c r="G248" t="s">
        <v>82</v>
      </c>
      <c r="H248" t="s">
        <v>609</v>
      </c>
    </row>
    <row r="249" spans="1:8">
      <c r="A249" s="78">
        <v>44313</v>
      </c>
      <c r="B249" t="s">
        <v>51</v>
      </c>
      <c r="C249">
        <v>216642</v>
      </c>
      <c r="D249" t="s">
        <v>325</v>
      </c>
      <c r="E249" s="80">
        <v>25.823649494463165</v>
      </c>
      <c r="F249" t="s">
        <v>145</v>
      </c>
      <c r="G249" t="s">
        <v>82</v>
      </c>
      <c r="H249" t="s">
        <v>610</v>
      </c>
    </row>
    <row r="250" spans="1:8">
      <c r="A250" s="78">
        <v>44313</v>
      </c>
      <c r="B250" t="s">
        <v>51</v>
      </c>
      <c r="C250">
        <v>216636</v>
      </c>
      <c r="D250" t="s">
        <v>326</v>
      </c>
      <c r="E250" s="80">
        <v>38.372297568608566</v>
      </c>
      <c r="F250" t="s">
        <v>145</v>
      </c>
      <c r="G250" t="s">
        <v>82</v>
      </c>
      <c r="H250" t="s">
        <v>611</v>
      </c>
    </row>
    <row r="251" spans="1:8">
      <c r="A251" s="78">
        <v>44313</v>
      </c>
      <c r="B251" t="s">
        <v>51</v>
      </c>
      <c r="C251">
        <v>16095</v>
      </c>
      <c r="D251" t="s">
        <v>327</v>
      </c>
      <c r="E251" s="80">
        <v>37.463294198363016</v>
      </c>
      <c r="F251" t="s">
        <v>328</v>
      </c>
      <c r="G251" t="s">
        <v>85</v>
      </c>
      <c r="H251" t="s">
        <v>612</v>
      </c>
    </row>
    <row r="252" spans="1:8">
      <c r="A252" s="78">
        <v>44313</v>
      </c>
      <c r="B252" t="s">
        <v>64</v>
      </c>
      <c r="C252">
        <v>748</v>
      </c>
      <c r="D252" t="s">
        <v>329</v>
      </c>
      <c r="E252" s="81">
        <v>189.2</v>
      </c>
      <c r="F252" t="s">
        <v>58</v>
      </c>
      <c r="G252" t="s">
        <v>59</v>
      </c>
      <c r="H252" s="93">
        <v>31</v>
      </c>
    </row>
    <row r="253" spans="1:8">
      <c r="A253" s="78">
        <v>44313</v>
      </c>
      <c r="B253" t="s">
        <v>51</v>
      </c>
      <c r="C253">
        <v>4163</v>
      </c>
      <c r="D253" t="s">
        <v>330</v>
      </c>
      <c r="E253" s="80">
        <v>7.0352599903707258</v>
      </c>
      <c r="F253" t="s">
        <v>147</v>
      </c>
      <c r="G253" t="s">
        <v>85</v>
      </c>
      <c r="H253" t="s">
        <v>613</v>
      </c>
    </row>
    <row r="254" spans="1:8">
      <c r="A254" s="78">
        <v>44313</v>
      </c>
      <c r="B254" t="s">
        <v>51</v>
      </c>
      <c r="C254">
        <v>4165</v>
      </c>
      <c r="D254" t="s">
        <v>331</v>
      </c>
      <c r="E254" s="80">
        <v>9.2320654790563292</v>
      </c>
      <c r="F254" t="s">
        <v>147</v>
      </c>
      <c r="G254" t="s">
        <v>85</v>
      </c>
      <c r="H254" t="s">
        <v>614</v>
      </c>
    </row>
    <row r="255" spans="1:8">
      <c r="A255" s="78">
        <v>44313</v>
      </c>
      <c r="B255" t="s">
        <v>51</v>
      </c>
      <c r="C255">
        <v>81</v>
      </c>
      <c r="D255" t="s">
        <v>332</v>
      </c>
      <c r="E255" s="80">
        <v>781.92043813192095</v>
      </c>
      <c r="F255" t="s">
        <v>333</v>
      </c>
      <c r="G255" t="s">
        <v>85</v>
      </c>
      <c r="H255" t="s">
        <v>615</v>
      </c>
    </row>
    <row r="256" spans="1:8">
      <c r="A256" s="78">
        <v>44314</v>
      </c>
      <c r="B256" t="s">
        <v>51</v>
      </c>
      <c r="C256">
        <v>217113</v>
      </c>
      <c r="D256" t="s">
        <v>334</v>
      </c>
      <c r="E256" s="80">
        <v>9.5095955705344224</v>
      </c>
      <c r="F256" t="s">
        <v>335</v>
      </c>
      <c r="G256" t="s">
        <v>82</v>
      </c>
      <c r="H256" t="s">
        <v>616</v>
      </c>
    </row>
    <row r="257" spans="1:8">
      <c r="A257" s="78">
        <v>44314</v>
      </c>
      <c r="B257" t="s">
        <v>51</v>
      </c>
      <c r="C257">
        <v>217051</v>
      </c>
      <c r="D257" t="s">
        <v>336</v>
      </c>
      <c r="E257" s="80">
        <v>68.839112132883955</v>
      </c>
      <c r="F257" t="s">
        <v>251</v>
      </c>
      <c r="G257" t="s">
        <v>82</v>
      </c>
      <c r="H257" t="s">
        <v>617</v>
      </c>
    </row>
    <row r="258" spans="1:8">
      <c r="A258" s="78">
        <v>44314</v>
      </c>
      <c r="B258" t="s">
        <v>64</v>
      </c>
      <c r="C258">
        <v>217006</v>
      </c>
      <c r="D258" t="s">
        <v>337</v>
      </c>
      <c r="E258" s="82">
        <v>352.8</v>
      </c>
      <c r="F258" t="s">
        <v>174</v>
      </c>
      <c r="G258" t="s">
        <v>82</v>
      </c>
      <c r="H258" s="93">
        <v>32</v>
      </c>
    </row>
    <row r="259" spans="1:8">
      <c r="A259" s="78">
        <v>44314</v>
      </c>
      <c r="B259" t="s">
        <v>51</v>
      </c>
      <c r="C259">
        <v>217045</v>
      </c>
      <c r="D259" t="s">
        <v>338</v>
      </c>
      <c r="E259" s="80">
        <v>2.6247472315840152</v>
      </c>
      <c r="F259" t="s">
        <v>174</v>
      </c>
      <c r="G259" t="s">
        <v>82</v>
      </c>
      <c r="H259" t="s">
        <v>618</v>
      </c>
    </row>
    <row r="260" spans="1:8">
      <c r="A260" s="78">
        <v>44314</v>
      </c>
      <c r="B260" t="s">
        <v>51</v>
      </c>
      <c r="C260">
        <v>217039</v>
      </c>
      <c r="D260" t="s">
        <v>339</v>
      </c>
      <c r="E260" s="80">
        <v>5.9653346172363975</v>
      </c>
      <c r="F260" t="s">
        <v>174</v>
      </c>
      <c r="G260" t="s">
        <v>82</v>
      </c>
      <c r="H260" t="s">
        <v>619</v>
      </c>
    </row>
    <row r="261" spans="1:8">
      <c r="A261" s="78">
        <v>44314</v>
      </c>
      <c r="B261" t="s">
        <v>51</v>
      </c>
      <c r="C261">
        <v>217043</v>
      </c>
      <c r="D261" t="s">
        <v>340</v>
      </c>
      <c r="E261" s="80">
        <v>0.95445353875782368</v>
      </c>
      <c r="F261" t="s">
        <v>174</v>
      </c>
      <c r="G261" t="s">
        <v>82</v>
      </c>
      <c r="H261" t="s">
        <v>620</v>
      </c>
    </row>
    <row r="262" spans="1:8">
      <c r="A262" s="78">
        <v>44314</v>
      </c>
      <c r="B262" t="s">
        <v>51</v>
      </c>
      <c r="C262">
        <v>217038</v>
      </c>
      <c r="D262" t="s">
        <v>341</v>
      </c>
      <c r="E262" s="80">
        <v>5.2494944631680305</v>
      </c>
      <c r="F262" t="s">
        <v>174</v>
      </c>
      <c r="G262" t="s">
        <v>82</v>
      </c>
      <c r="H262" t="s">
        <v>621</v>
      </c>
    </row>
    <row r="263" spans="1:8">
      <c r="A263" s="78">
        <v>44314</v>
      </c>
      <c r="B263" t="s">
        <v>51</v>
      </c>
      <c r="C263">
        <v>217036</v>
      </c>
      <c r="D263" t="s">
        <v>342</v>
      </c>
      <c r="E263" s="80">
        <v>2.6247472315840152</v>
      </c>
      <c r="F263" t="s">
        <v>174</v>
      </c>
      <c r="G263" t="s">
        <v>82</v>
      </c>
      <c r="H263" t="s">
        <v>622</v>
      </c>
    </row>
    <row r="264" spans="1:8">
      <c r="A264" s="78">
        <v>44314</v>
      </c>
      <c r="B264" t="s">
        <v>51</v>
      </c>
      <c r="C264">
        <v>217044</v>
      </c>
      <c r="D264" t="s">
        <v>343</v>
      </c>
      <c r="E264" s="80">
        <v>2.6247472315840152</v>
      </c>
      <c r="F264" t="s">
        <v>174</v>
      </c>
      <c r="G264" t="s">
        <v>82</v>
      </c>
      <c r="H264" t="s">
        <v>623</v>
      </c>
    </row>
    <row r="265" spans="1:8">
      <c r="A265" s="78">
        <v>44314</v>
      </c>
      <c r="B265" t="s">
        <v>51</v>
      </c>
      <c r="C265">
        <v>217048</v>
      </c>
      <c r="D265" t="s">
        <v>344</v>
      </c>
      <c r="E265" s="80">
        <v>9.1866153105440524</v>
      </c>
      <c r="F265" t="s">
        <v>174</v>
      </c>
      <c r="G265" t="s">
        <v>82</v>
      </c>
      <c r="H265" t="s">
        <v>624</v>
      </c>
    </row>
    <row r="266" spans="1:8">
      <c r="A266" s="78">
        <v>44314</v>
      </c>
      <c r="B266" t="s">
        <v>64</v>
      </c>
      <c r="C266">
        <v>217008</v>
      </c>
      <c r="D266" t="s">
        <v>345</v>
      </c>
      <c r="E266" s="82">
        <v>583.79999999999995</v>
      </c>
      <c r="F266" t="s">
        <v>174</v>
      </c>
      <c r="G266" t="s">
        <v>82</v>
      </c>
      <c r="H266" s="93">
        <v>33</v>
      </c>
    </row>
    <row r="267" spans="1:8">
      <c r="A267" s="78">
        <v>44314</v>
      </c>
      <c r="B267" t="s">
        <v>51</v>
      </c>
      <c r="C267">
        <v>217046</v>
      </c>
      <c r="D267" t="s">
        <v>346</v>
      </c>
      <c r="E267" s="80">
        <v>6.4681271064034656</v>
      </c>
      <c r="F267" t="s">
        <v>174</v>
      </c>
      <c r="G267" t="s">
        <v>82</v>
      </c>
      <c r="H267" t="s">
        <v>625</v>
      </c>
    </row>
    <row r="268" spans="1:8">
      <c r="A268" s="78">
        <v>44314</v>
      </c>
      <c r="B268" t="s">
        <v>51</v>
      </c>
      <c r="C268">
        <v>217050</v>
      </c>
      <c r="D268" t="s">
        <v>347</v>
      </c>
      <c r="E268" s="80">
        <v>10.618295618680788</v>
      </c>
      <c r="F268" t="s">
        <v>174</v>
      </c>
      <c r="G268" t="s">
        <v>82</v>
      </c>
      <c r="H268" t="s">
        <v>626</v>
      </c>
    </row>
    <row r="269" spans="1:8">
      <c r="A269" s="78">
        <v>44314</v>
      </c>
      <c r="B269" t="s">
        <v>51</v>
      </c>
      <c r="C269">
        <v>217042</v>
      </c>
      <c r="D269" t="s">
        <v>348</v>
      </c>
      <c r="E269" s="80">
        <v>3.8029008184882036</v>
      </c>
      <c r="F269" t="s">
        <v>174</v>
      </c>
      <c r="G269" t="s">
        <v>82</v>
      </c>
      <c r="H269" t="s">
        <v>627</v>
      </c>
    </row>
    <row r="270" spans="1:8">
      <c r="A270" s="78">
        <v>44314</v>
      </c>
      <c r="B270" t="s">
        <v>51</v>
      </c>
      <c r="C270">
        <v>217040</v>
      </c>
      <c r="D270" t="s">
        <v>349</v>
      </c>
      <c r="E270" s="80">
        <v>2.758967260471834</v>
      </c>
      <c r="F270" t="s">
        <v>174</v>
      </c>
      <c r="G270" t="s">
        <v>82</v>
      </c>
      <c r="H270" t="s">
        <v>628</v>
      </c>
    </row>
    <row r="271" spans="1:8">
      <c r="A271" s="78">
        <v>44314</v>
      </c>
      <c r="B271" t="s">
        <v>64</v>
      </c>
      <c r="C271">
        <v>217007</v>
      </c>
      <c r="D271" t="s">
        <v>350</v>
      </c>
      <c r="E271" s="82">
        <v>291.89999999999998</v>
      </c>
      <c r="F271" t="s">
        <v>174</v>
      </c>
      <c r="G271" t="s">
        <v>82</v>
      </c>
      <c r="H271" s="93">
        <v>34</v>
      </c>
    </row>
    <row r="272" spans="1:8">
      <c r="A272" s="78">
        <v>44314</v>
      </c>
      <c r="B272" t="s">
        <v>51</v>
      </c>
      <c r="C272">
        <v>217041</v>
      </c>
      <c r="D272" t="s">
        <v>351</v>
      </c>
      <c r="E272" s="80">
        <v>6.2138902262879148</v>
      </c>
      <c r="F272" t="s">
        <v>174</v>
      </c>
      <c r="G272" t="s">
        <v>82</v>
      </c>
      <c r="H272" t="s">
        <v>629</v>
      </c>
    </row>
    <row r="273" spans="1:8">
      <c r="A273" s="78">
        <v>44314</v>
      </c>
      <c r="B273" t="s">
        <v>51</v>
      </c>
      <c r="C273">
        <v>217037</v>
      </c>
      <c r="D273" t="s">
        <v>352</v>
      </c>
      <c r="E273" s="80">
        <v>4.3433317284545012</v>
      </c>
      <c r="F273" t="s">
        <v>174</v>
      </c>
      <c r="G273" t="s">
        <v>82</v>
      </c>
      <c r="H273" t="s">
        <v>630</v>
      </c>
    </row>
    <row r="274" spans="1:8">
      <c r="A274" s="78">
        <v>44314</v>
      </c>
      <c r="B274" t="s">
        <v>51</v>
      </c>
      <c r="C274">
        <v>217049</v>
      </c>
      <c r="D274" t="s">
        <v>353</v>
      </c>
      <c r="E274" s="80">
        <v>6.3175734232065475</v>
      </c>
      <c r="F274" t="s">
        <v>174</v>
      </c>
      <c r="G274" t="s">
        <v>82</v>
      </c>
      <c r="H274" t="s">
        <v>631</v>
      </c>
    </row>
    <row r="275" spans="1:8">
      <c r="A275" s="78">
        <v>44315</v>
      </c>
      <c r="B275" t="s">
        <v>51</v>
      </c>
      <c r="C275">
        <v>1370321</v>
      </c>
      <c r="D275" t="s">
        <v>354</v>
      </c>
      <c r="E275" s="80">
        <v>279.0050857968223</v>
      </c>
      <c r="F275" t="s">
        <v>257</v>
      </c>
      <c r="G275" t="s">
        <v>164</v>
      </c>
      <c r="H275" t="s">
        <v>632</v>
      </c>
    </row>
    <row r="276" spans="1:8">
      <c r="A276" s="78">
        <v>44315</v>
      </c>
      <c r="B276" t="s">
        <v>51</v>
      </c>
      <c r="C276">
        <v>1460221</v>
      </c>
      <c r="D276" t="s">
        <v>355</v>
      </c>
      <c r="E276" s="80">
        <v>0.62991092922484349</v>
      </c>
      <c r="F276" t="s">
        <v>257</v>
      </c>
      <c r="G276" t="s">
        <v>164</v>
      </c>
      <c r="H276" t="s">
        <v>633</v>
      </c>
    </row>
    <row r="277" spans="1:8">
      <c r="A277" s="78">
        <v>44315</v>
      </c>
      <c r="B277" t="s">
        <v>51</v>
      </c>
      <c r="C277">
        <v>1730221</v>
      </c>
      <c r="D277" t="s">
        <v>356</v>
      </c>
      <c r="E277" s="80">
        <v>3.0026937891189212</v>
      </c>
      <c r="F277" t="s">
        <v>257</v>
      </c>
      <c r="G277" t="s">
        <v>164</v>
      </c>
      <c r="H277" t="s">
        <v>634</v>
      </c>
    </row>
    <row r="278" spans="1:8">
      <c r="A278" s="78">
        <v>44315</v>
      </c>
      <c r="B278" t="s">
        <v>51</v>
      </c>
      <c r="C278">
        <v>49700221</v>
      </c>
      <c r="D278" t="s">
        <v>357</v>
      </c>
      <c r="E278" s="80">
        <v>0.62991092922484349</v>
      </c>
      <c r="F278" t="s">
        <v>257</v>
      </c>
      <c r="G278" t="s">
        <v>164</v>
      </c>
      <c r="H278" t="s">
        <v>635</v>
      </c>
    </row>
    <row r="279" spans="1:8">
      <c r="A279" s="78">
        <v>44315</v>
      </c>
      <c r="B279" t="s">
        <v>51</v>
      </c>
      <c r="C279">
        <v>4851</v>
      </c>
      <c r="D279" t="s">
        <v>358</v>
      </c>
      <c r="E279" s="80">
        <v>37.867093379874817</v>
      </c>
      <c r="F279" t="s">
        <v>87</v>
      </c>
      <c r="G279" t="s">
        <v>88</v>
      </c>
      <c r="H279" t="s">
        <v>636</v>
      </c>
    </row>
    <row r="280" spans="1:8">
      <c r="A280" s="78">
        <v>44315</v>
      </c>
      <c r="B280" t="s">
        <v>51</v>
      </c>
      <c r="C280">
        <v>64</v>
      </c>
      <c r="D280" t="s">
        <v>359</v>
      </c>
      <c r="E280" s="80">
        <v>227.66430274434276</v>
      </c>
      <c r="F280" t="s">
        <v>87</v>
      </c>
      <c r="G280" t="s">
        <v>88</v>
      </c>
      <c r="H280" t="s">
        <v>637</v>
      </c>
    </row>
    <row r="281" spans="1:8">
      <c r="A281" s="78">
        <v>44315</v>
      </c>
      <c r="B281" t="s">
        <v>51</v>
      </c>
      <c r="C281">
        <v>140626</v>
      </c>
      <c r="D281" t="s">
        <v>360</v>
      </c>
      <c r="E281" s="80">
        <v>33.022388059701491</v>
      </c>
      <c r="F281" t="s">
        <v>87</v>
      </c>
      <c r="G281" t="s">
        <v>88</v>
      </c>
      <c r="H281" t="s">
        <v>638</v>
      </c>
    </row>
    <row r="282" spans="1:8">
      <c r="A282" s="78">
        <v>44315</v>
      </c>
      <c r="B282" t="s">
        <v>51</v>
      </c>
      <c r="C282">
        <v>140627</v>
      </c>
      <c r="D282" t="s">
        <v>361</v>
      </c>
      <c r="E282" s="80">
        <v>11.746027924891669</v>
      </c>
      <c r="F282" t="s">
        <v>87</v>
      </c>
      <c r="G282" t="s">
        <v>88</v>
      </c>
      <c r="H282" t="s">
        <v>639</v>
      </c>
    </row>
    <row r="283" spans="1:8">
      <c r="A283" s="78">
        <v>44315</v>
      </c>
      <c r="B283" t="s">
        <v>51</v>
      </c>
      <c r="C283">
        <v>15208</v>
      </c>
      <c r="D283" t="s">
        <v>362</v>
      </c>
      <c r="E283" s="80">
        <v>435.65747997111214</v>
      </c>
      <c r="F283" t="s">
        <v>87</v>
      </c>
      <c r="G283" t="s">
        <v>88</v>
      </c>
      <c r="H283" t="s">
        <v>640</v>
      </c>
    </row>
    <row r="284" spans="1:8">
      <c r="A284" s="78">
        <v>44315</v>
      </c>
      <c r="B284" t="s">
        <v>51</v>
      </c>
      <c r="C284">
        <v>426</v>
      </c>
      <c r="D284" t="s">
        <v>363</v>
      </c>
      <c r="E284" s="80">
        <v>6.3914299470389979</v>
      </c>
      <c r="F284" t="s">
        <v>147</v>
      </c>
      <c r="G284" t="s">
        <v>85</v>
      </c>
      <c r="H284" t="s">
        <v>641</v>
      </c>
    </row>
    <row r="285" spans="1:8">
      <c r="A285" s="78">
        <v>44315</v>
      </c>
      <c r="B285" t="s">
        <v>51</v>
      </c>
      <c r="C285">
        <v>44627</v>
      </c>
      <c r="D285" t="s">
        <v>364</v>
      </c>
      <c r="E285" s="80">
        <v>24.804997592681751</v>
      </c>
      <c r="F285" t="s">
        <v>365</v>
      </c>
      <c r="G285" t="s">
        <v>85</v>
      </c>
      <c r="H285" t="s">
        <v>642</v>
      </c>
    </row>
    <row r="286" spans="1:8">
      <c r="A286" s="78">
        <v>44315</v>
      </c>
      <c r="B286" t="s">
        <v>51</v>
      </c>
      <c r="C286">
        <v>44626</v>
      </c>
      <c r="D286" t="s">
        <v>366</v>
      </c>
      <c r="E286" s="80">
        <v>193.34714732787674</v>
      </c>
      <c r="F286" t="s">
        <v>365</v>
      </c>
      <c r="G286" t="s">
        <v>85</v>
      </c>
      <c r="H286" t="s">
        <v>643</v>
      </c>
    </row>
    <row r="287" spans="1:8">
      <c r="A287" s="78">
        <v>44315</v>
      </c>
      <c r="B287" t="s">
        <v>64</v>
      </c>
      <c r="C287">
        <v>3708</v>
      </c>
      <c r="D287" t="s">
        <v>367</v>
      </c>
      <c r="E287" s="81">
        <v>30.6</v>
      </c>
      <c r="F287" t="s">
        <v>168</v>
      </c>
      <c r="G287" t="s">
        <v>85</v>
      </c>
      <c r="H287" s="93">
        <v>35</v>
      </c>
    </row>
    <row r="288" spans="1:8">
      <c r="A288" s="78">
        <v>44315</v>
      </c>
      <c r="B288" t="s">
        <v>51</v>
      </c>
      <c r="C288">
        <v>136</v>
      </c>
      <c r="D288" t="s">
        <v>368</v>
      </c>
      <c r="E288" s="80">
        <v>158.08136735676453</v>
      </c>
      <c r="F288" t="s">
        <v>369</v>
      </c>
      <c r="G288" t="s">
        <v>85</v>
      </c>
      <c r="H288" t="s">
        <v>644</v>
      </c>
    </row>
    <row r="289" spans="1:8">
      <c r="A289" s="78">
        <v>44315</v>
      </c>
      <c r="B289" t="s">
        <v>64</v>
      </c>
      <c r="C289">
        <v>6190</v>
      </c>
      <c r="D289" t="s">
        <v>370</v>
      </c>
      <c r="E289" s="81">
        <v>170</v>
      </c>
      <c r="F289" t="s">
        <v>58</v>
      </c>
      <c r="G289" t="s">
        <v>59</v>
      </c>
      <c r="H289" s="93">
        <v>36</v>
      </c>
    </row>
    <row r="290" spans="1:8">
      <c r="A290" s="78">
        <v>44315</v>
      </c>
      <c r="B290" t="s">
        <v>51</v>
      </c>
      <c r="C290">
        <v>4227</v>
      </c>
      <c r="D290" t="s">
        <v>371</v>
      </c>
      <c r="E290" s="80">
        <v>18.748194511314392</v>
      </c>
      <c r="F290" t="s">
        <v>58</v>
      </c>
      <c r="G290" t="s">
        <v>59</v>
      </c>
      <c r="H290" t="s">
        <v>645</v>
      </c>
    </row>
    <row r="291" spans="1:8">
      <c r="A291" s="78">
        <v>44315</v>
      </c>
      <c r="B291" t="s">
        <v>51</v>
      </c>
      <c r="C291">
        <v>31951</v>
      </c>
      <c r="D291" t="s">
        <v>372</v>
      </c>
      <c r="E291" s="80">
        <v>240.23509925373131</v>
      </c>
      <c r="F291" t="s">
        <v>58</v>
      </c>
      <c r="G291" t="s">
        <v>59</v>
      </c>
      <c r="H291" t="s">
        <v>646</v>
      </c>
    </row>
    <row r="292" spans="1:8">
      <c r="A292" s="78">
        <v>44315</v>
      </c>
      <c r="B292" t="s">
        <v>51</v>
      </c>
      <c r="C292">
        <v>31953</v>
      </c>
      <c r="D292" t="s">
        <v>373</v>
      </c>
      <c r="E292" s="80">
        <v>193.95007790081846</v>
      </c>
      <c r="F292" t="s">
        <v>58</v>
      </c>
      <c r="G292" t="s">
        <v>59</v>
      </c>
      <c r="H292" t="s">
        <v>647</v>
      </c>
    </row>
    <row r="293" spans="1:8">
      <c r="A293" s="78">
        <v>44315</v>
      </c>
      <c r="B293" t="s">
        <v>51</v>
      </c>
      <c r="C293">
        <v>904308</v>
      </c>
      <c r="D293" t="s">
        <v>374</v>
      </c>
      <c r="E293" s="80">
        <v>30.295377948964848</v>
      </c>
      <c r="F293" t="s">
        <v>58</v>
      </c>
      <c r="G293" t="s">
        <v>59</v>
      </c>
      <c r="H293" t="s">
        <v>648</v>
      </c>
    </row>
    <row r="294" spans="1:8">
      <c r="A294" s="78">
        <v>44315</v>
      </c>
      <c r="B294" t="s">
        <v>51</v>
      </c>
      <c r="C294">
        <v>22241</v>
      </c>
      <c r="D294" t="s">
        <v>375</v>
      </c>
      <c r="E294" s="80">
        <v>3.6218103033220985</v>
      </c>
      <c r="F294" t="s">
        <v>58</v>
      </c>
      <c r="G294" t="s">
        <v>59</v>
      </c>
      <c r="H294" t="s">
        <v>649</v>
      </c>
    </row>
    <row r="295" spans="1:8">
      <c r="A295" s="78">
        <v>44315</v>
      </c>
      <c r="B295" t="s">
        <v>51</v>
      </c>
      <c r="C295">
        <v>22242</v>
      </c>
      <c r="D295" t="s">
        <v>376</v>
      </c>
      <c r="E295" s="80">
        <v>41.87096774193548</v>
      </c>
      <c r="F295" t="s">
        <v>58</v>
      </c>
      <c r="G295" t="s">
        <v>59</v>
      </c>
      <c r="H295" t="s">
        <v>650</v>
      </c>
    </row>
    <row r="296" spans="1:8">
      <c r="A296" s="78">
        <v>44315</v>
      </c>
      <c r="B296" t="s">
        <v>51</v>
      </c>
      <c r="C296">
        <v>22243</v>
      </c>
      <c r="D296" t="s">
        <v>377</v>
      </c>
      <c r="E296" s="80">
        <v>20.452575830524793</v>
      </c>
      <c r="F296" t="s">
        <v>58</v>
      </c>
      <c r="G296" t="s">
        <v>59</v>
      </c>
      <c r="H296" t="s">
        <v>651</v>
      </c>
    </row>
    <row r="297" spans="1:8">
      <c r="A297" s="78">
        <v>44315</v>
      </c>
      <c r="B297" t="s">
        <v>51</v>
      </c>
      <c r="C297">
        <v>22244</v>
      </c>
      <c r="D297" t="s">
        <v>378</v>
      </c>
      <c r="E297" s="80">
        <v>64.709677419354833</v>
      </c>
      <c r="F297" t="s">
        <v>58</v>
      </c>
      <c r="G297" t="s">
        <v>59</v>
      </c>
      <c r="H297" t="s">
        <v>652</v>
      </c>
    </row>
    <row r="298" spans="1:8">
      <c r="A298" s="78">
        <v>44315</v>
      </c>
      <c r="B298" t="s">
        <v>51</v>
      </c>
      <c r="C298">
        <v>31949</v>
      </c>
      <c r="D298" t="s">
        <v>379</v>
      </c>
      <c r="E298" s="80">
        <v>238.61338468945593</v>
      </c>
      <c r="F298" t="s">
        <v>92</v>
      </c>
      <c r="G298" t="s">
        <v>93</v>
      </c>
      <c r="H298" t="s">
        <v>653</v>
      </c>
    </row>
    <row r="299" spans="1:8">
      <c r="A299" s="78">
        <v>44315</v>
      </c>
      <c r="B299" t="s">
        <v>51</v>
      </c>
      <c r="C299">
        <v>217190</v>
      </c>
      <c r="D299" t="s">
        <v>380</v>
      </c>
      <c r="E299" s="80">
        <v>5.6872363986519012</v>
      </c>
      <c r="F299" t="s">
        <v>84</v>
      </c>
      <c r="G299" t="s">
        <v>85</v>
      </c>
      <c r="H299" t="s">
        <v>654</v>
      </c>
    </row>
    <row r="300" spans="1:8">
      <c r="A300" s="78">
        <v>44315</v>
      </c>
      <c r="B300" t="s">
        <v>51</v>
      </c>
      <c r="C300">
        <v>130</v>
      </c>
      <c r="D300" t="s">
        <v>381</v>
      </c>
      <c r="E300" s="80">
        <v>6.622231584015406</v>
      </c>
      <c r="F300" t="s">
        <v>149</v>
      </c>
      <c r="G300" t="s">
        <v>85</v>
      </c>
      <c r="H300" t="s">
        <v>655</v>
      </c>
    </row>
    <row r="301" spans="1:8">
      <c r="A301" s="78">
        <v>44316</v>
      </c>
      <c r="B301" t="s">
        <v>64</v>
      </c>
      <c r="C301">
        <v>3025</v>
      </c>
      <c r="D301" t="s">
        <v>382</v>
      </c>
      <c r="E301" s="81">
        <v>15010.940199999997</v>
      </c>
      <c r="F301" t="s">
        <v>383</v>
      </c>
      <c r="G301" t="s">
        <v>85</v>
      </c>
      <c r="H301" s="93">
        <v>37</v>
      </c>
    </row>
    <row r="302" spans="1:8">
      <c r="A302" s="78">
        <v>44316</v>
      </c>
      <c r="B302" t="s">
        <v>51</v>
      </c>
      <c r="C302">
        <v>4934</v>
      </c>
      <c r="D302" t="s">
        <v>384</v>
      </c>
      <c r="E302" s="80">
        <v>11.677426576793449</v>
      </c>
      <c r="F302" t="s">
        <v>58</v>
      </c>
      <c r="G302" t="s">
        <v>59</v>
      </c>
      <c r="H302" t="s">
        <v>656</v>
      </c>
    </row>
    <row r="303" spans="1:8">
      <c r="E303" s="79">
        <f>SUM(E2:E152,E154:E225,E227:E302)</f>
        <v>138445.34238543795</v>
      </c>
    </row>
  </sheetData>
  <autoFilter ref="A1:I303" xr:uid="{1BE6B1C9-196B-4AEC-91F8-0CDA6BECA2E5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B232-D643-4A09-B157-E4A114EC1CF8}">
  <dimension ref="A1:AJ444"/>
  <sheetViews>
    <sheetView workbookViewId="0">
      <selection activeCell="A2" sqref="A2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28515625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94" t="s">
        <v>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9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27</v>
      </c>
      <c r="W8" s="12" t="s">
        <v>28</v>
      </c>
      <c r="X8" s="12" t="s">
        <v>29</v>
      </c>
      <c r="Y8" s="12" t="s">
        <v>30</v>
      </c>
      <c r="Z8" s="12" t="s">
        <v>31</v>
      </c>
      <c r="AA8" s="12" t="s">
        <v>32</v>
      </c>
      <c r="AB8" s="3"/>
      <c r="AC8" s="3"/>
      <c r="AD8" s="3"/>
      <c r="AE8" s="3"/>
      <c r="AF8" s="3"/>
      <c r="AG8" s="3"/>
      <c r="AH8" s="3"/>
      <c r="AI8" s="3"/>
      <c r="AJ8" s="3"/>
    </row>
    <row r="9" spans="1:36" ht="30.75" customHeight="1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>
        <v>2019</v>
      </c>
      <c r="O9" s="18" t="s">
        <v>33</v>
      </c>
      <c r="P9" s="18" t="s">
        <v>33</v>
      </c>
      <c r="Q9" s="18" t="s">
        <v>33</v>
      </c>
      <c r="R9" s="18" t="s">
        <v>33</v>
      </c>
      <c r="S9" s="18" t="s">
        <v>33</v>
      </c>
      <c r="T9" s="18" t="s">
        <v>33</v>
      </c>
      <c r="U9" s="18" t="s">
        <v>33</v>
      </c>
      <c r="V9" s="18" t="s">
        <v>33</v>
      </c>
      <c r="W9" s="18" t="s">
        <v>33</v>
      </c>
      <c r="X9" s="18" t="s">
        <v>33</v>
      </c>
      <c r="Y9" s="18" t="s">
        <v>33</v>
      </c>
      <c r="Z9" s="18" t="s">
        <v>33</v>
      </c>
      <c r="AA9" s="18" t="s">
        <v>33</v>
      </c>
      <c r="AB9" s="3"/>
      <c r="AC9" s="3"/>
      <c r="AD9" s="3"/>
      <c r="AE9" s="3"/>
      <c r="AF9" s="3"/>
      <c r="AG9" s="3"/>
      <c r="AH9" s="3"/>
      <c r="AI9" s="3"/>
      <c r="AJ9" s="3"/>
    </row>
    <row r="10" spans="1:36">
      <c r="A10" s="19" t="s">
        <v>34</v>
      </c>
      <c r="B10" s="20">
        <v>0</v>
      </c>
      <c r="C10" s="21">
        <v>0</v>
      </c>
      <c r="D10" s="22">
        <v>0</v>
      </c>
      <c r="E10" s="21">
        <v>0</v>
      </c>
      <c r="F10" s="22">
        <v>0</v>
      </c>
      <c r="G10" s="21">
        <v>0</v>
      </c>
      <c r="H10" s="22">
        <v>0</v>
      </c>
      <c r="I10" s="21">
        <v>0</v>
      </c>
      <c r="J10" s="22">
        <v>0</v>
      </c>
      <c r="K10" s="21">
        <v>0</v>
      </c>
      <c r="L10" s="22">
        <v>0</v>
      </c>
      <c r="M10" s="21">
        <v>0</v>
      </c>
      <c r="N10" s="22">
        <v>0</v>
      </c>
      <c r="O10" s="23">
        <v>6242.92</v>
      </c>
      <c r="P10" s="24">
        <v>157727.72</v>
      </c>
      <c r="Q10" s="29">
        <v>124008.79</v>
      </c>
      <c r="R10" s="29">
        <v>42896.99</v>
      </c>
      <c r="S10" s="26"/>
      <c r="T10" s="25"/>
      <c r="U10" s="27"/>
      <c r="V10" s="28"/>
      <c r="W10" s="29"/>
      <c r="X10" s="28"/>
      <c r="Y10" s="29"/>
      <c r="Z10" s="29"/>
      <c r="AA10" s="29"/>
      <c r="AB10" s="3"/>
      <c r="AC10" s="3"/>
      <c r="AD10" s="3"/>
      <c r="AE10" s="3"/>
      <c r="AF10" s="3"/>
      <c r="AG10" s="3"/>
      <c r="AH10" s="3"/>
      <c r="AI10" s="3"/>
      <c r="AJ10" s="3"/>
    </row>
    <row r="11" spans="1:36">
      <c r="A11" s="30" t="s">
        <v>35</v>
      </c>
      <c r="B11" s="20"/>
      <c r="C11" s="21"/>
      <c r="D11" s="22"/>
      <c r="E11" s="21"/>
      <c r="F11" s="22"/>
      <c r="G11" s="21"/>
      <c r="H11" s="31"/>
      <c r="I11" s="32"/>
      <c r="J11" s="31"/>
      <c r="K11" s="32"/>
      <c r="L11" s="31"/>
      <c r="M11" s="32"/>
      <c r="N11" s="31">
        <v>0</v>
      </c>
      <c r="O11" s="33">
        <v>175119.49</v>
      </c>
      <c r="P11" s="32">
        <v>166869.49</v>
      </c>
      <c r="Q11" s="38">
        <v>172414.51</v>
      </c>
      <c r="R11" s="38">
        <v>86207.26</v>
      </c>
      <c r="S11" s="35"/>
      <c r="T11" s="36"/>
      <c r="U11" s="37"/>
      <c r="V11" s="38"/>
      <c r="W11" s="38"/>
      <c r="X11" s="38"/>
      <c r="Y11" s="38"/>
      <c r="Z11" s="38"/>
      <c r="AA11" s="38"/>
      <c r="AB11" s="3"/>
      <c r="AC11" s="3"/>
      <c r="AD11" s="3"/>
      <c r="AE11" s="3"/>
      <c r="AF11" s="3"/>
      <c r="AG11" s="3"/>
      <c r="AH11" s="3"/>
      <c r="AI11" s="3"/>
      <c r="AJ11" s="3"/>
    </row>
    <row r="12" spans="1:36">
      <c r="A12" s="30" t="s">
        <v>36</v>
      </c>
      <c r="B12" s="20"/>
      <c r="C12" s="21"/>
      <c r="D12" s="22"/>
      <c r="E12" s="32"/>
      <c r="F12" s="22"/>
      <c r="G12" s="21"/>
      <c r="H12" s="31"/>
      <c r="I12" s="32"/>
      <c r="J12" s="31"/>
      <c r="K12" s="32"/>
      <c r="L12" s="31"/>
      <c r="M12" s="32">
        <v>558</v>
      </c>
      <c r="N12" s="31">
        <v>129205.58</v>
      </c>
      <c r="O12" s="33">
        <v>194.82</v>
      </c>
      <c r="P12" s="32">
        <v>0</v>
      </c>
      <c r="Q12" s="38">
        <v>0</v>
      </c>
      <c r="R12" s="38">
        <v>0</v>
      </c>
      <c r="S12" s="35"/>
      <c r="T12" s="34"/>
      <c r="U12" s="37"/>
      <c r="V12" s="38"/>
      <c r="W12" s="38"/>
      <c r="X12" s="38"/>
      <c r="Y12" s="38"/>
      <c r="Z12" s="38"/>
      <c r="AA12" s="38"/>
      <c r="AB12" s="3"/>
      <c r="AC12" s="3"/>
      <c r="AD12" s="3"/>
      <c r="AE12" s="3"/>
      <c r="AF12" s="3"/>
      <c r="AG12" s="3"/>
      <c r="AH12" s="3"/>
      <c r="AI12" s="3"/>
      <c r="AJ12" s="3"/>
    </row>
    <row r="13" spans="1:36">
      <c r="A13" s="30" t="s">
        <v>37</v>
      </c>
      <c r="B13" s="20"/>
      <c r="C13" s="21"/>
      <c r="D13" s="22"/>
      <c r="E13" s="21"/>
      <c r="F13" s="22"/>
      <c r="G13" s="21"/>
      <c r="H13" s="22"/>
      <c r="I13" s="21"/>
      <c r="J13" s="22"/>
      <c r="K13" s="21"/>
      <c r="L13" s="22"/>
      <c r="M13" s="21"/>
      <c r="N13" s="39">
        <v>63947.93</v>
      </c>
      <c r="O13" s="40">
        <v>111934.64</v>
      </c>
      <c r="P13" s="41">
        <v>76668.25</v>
      </c>
      <c r="Q13" s="40">
        <v>148028.35999999999</v>
      </c>
      <c r="R13" s="40">
        <v>261178.83</v>
      </c>
      <c r="S13" s="35"/>
      <c r="T13" s="34"/>
      <c r="U13" s="37"/>
      <c r="V13" s="38"/>
      <c r="W13" s="38"/>
      <c r="X13" s="38"/>
      <c r="Y13" s="38"/>
      <c r="Z13" s="38"/>
      <c r="AA13" s="38"/>
      <c r="AB13" s="3"/>
      <c r="AC13" s="3"/>
      <c r="AD13" s="3"/>
      <c r="AE13" s="3"/>
      <c r="AF13" s="3"/>
      <c r="AG13" s="3"/>
      <c r="AH13" s="3"/>
      <c r="AI13" s="3"/>
      <c r="AJ13" s="3"/>
    </row>
    <row r="14" spans="1:36">
      <c r="A14" s="30" t="s">
        <v>38</v>
      </c>
      <c r="B14" s="20"/>
      <c r="C14" s="21"/>
      <c r="D14" s="22"/>
      <c r="E14" s="32"/>
      <c r="F14" s="22"/>
      <c r="G14" s="21"/>
      <c r="H14" s="31"/>
      <c r="I14" s="32"/>
      <c r="J14" s="31"/>
      <c r="K14" s="32"/>
      <c r="L14" s="31"/>
      <c r="M14" s="32"/>
      <c r="N14" s="42">
        <v>548.35</v>
      </c>
      <c r="O14" s="40">
        <v>98.07</v>
      </c>
      <c r="P14" s="43">
        <v>-12.95</v>
      </c>
      <c r="Q14" s="40">
        <v>138.06</v>
      </c>
      <c r="R14" s="40">
        <v>48.13</v>
      </c>
      <c r="S14" s="35"/>
      <c r="T14" s="34"/>
      <c r="U14" s="37"/>
      <c r="V14" s="38"/>
      <c r="W14" s="44"/>
      <c r="X14" s="45"/>
      <c r="Y14" s="46"/>
      <c r="Z14" s="46"/>
      <c r="AA14" s="46"/>
      <c r="AB14" s="3"/>
      <c r="AC14" s="3"/>
      <c r="AD14" s="3"/>
      <c r="AE14" s="3"/>
      <c r="AF14" s="3"/>
      <c r="AG14" s="3"/>
      <c r="AH14" s="3"/>
      <c r="AI14" s="3"/>
      <c r="AJ14" s="3"/>
    </row>
    <row r="15" spans="1:36">
      <c r="A15" s="47" t="s">
        <v>39</v>
      </c>
      <c r="B15" s="48">
        <v>0</v>
      </c>
      <c r="C15" s="49">
        <v>0</v>
      </c>
      <c r="D15" s="50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0">
        <v>0</v>
      </c>
      <c r="K15" s="49">
        <v>0</v>
      </c>
      <c r="L15" s="50">
        <v>0</v>
      </c>
      <c r="M15" s="49">
        <v>558</v>
      </c>
      <c r="N15" s="50">
        <v>193701.86000000002</v>
      </c>
      <c r="O15" s="51">
        <f>SUM(O10:O14)</f>
        <v>293589.94</v>
      </c>
      <c r="P15" s="51">
        <f t="shared" ref="P15:AA15" si="0">SUM(P10:P14)</f>
        <v>401252.50999999995</v>
      </c>
      <c r="Q15" s="51">
        <f t="shared" si="0"/>
        <v>444589.72</v>
      </c>
      <c r="R15" s="51">
        <f t="shared" si="0"/>
        <v>390331.20999999996</v>
      </c>
      <c r="S15" s="51">
        <f t="shared" si="0"/>
        <v>0</v>
      </c>
      <c r="T15" s="51">
        <f t="shared" si="0"/>
        <v>0</v>
      </c>
      <c r="U15" s="51">
        <f t="shared" si="0"/>
        <v>0</v>
      </c>
      <c r="V15" s="51">
        <f t="shared" si="0"/>
        <v>0</v>
      </c>
      <c r="W15" s="51">
        <f t="shared" si="0"/>
        <v>0</v>
      </c>
      <c r="X15" s="51">
        <f t="shared" si="0"/>
        <v>0</v>
      </c>
      <c r="Y15" s="51">
        <f t="shared" si="0"/>
        <v>0</v>
      </c>
      <c r="Z15" s="51">
        <f t="shared" si="0"/>
        <v>0</v>
      </c>
      <c r="AA15" s="51">
        <f t="shared" si="0"/>
        <v>0</v>
      </c>
      <c r="AB15" s="3"/>
      <c r="AC15" s="3"/>
      <c r="AD15" s="3"/>
      <c r="AE15" s="3"/>
      <c r="AF15" s="3"/>
      <c r="AG15" s="3"/>
      <c r="AH15" s="3"/>
      <c r="AI15" s="3"/>
      <c r="AJ15" s="3"/>
    </row>
    <row r="16" spans="1:36">
      <c r="A16" s="52"/>
      <c r="O16" s="53"/>
      <c r="P16" s="49"/>
      <c r="Q16" s="49"/>
      <c r="R16" s="51"/>
      <c r="S16" s="55"/>
      <c r="T16" s="54"/>
      <c r="U16" s="56"/>
      <c r="V16" s="51"/>
      <c r="W16" s="51"/>
      <c r="X16" s="51"/>
      <c r="Y16" s="51"/>
      <c r="Z16" s="51"/>
      <c r="AA16" s="51"/>
      <c r="AB16" s="57"/>
      <c r="AC16" s="3"/>
      <c r="AD16" s="3"/>
      <c r="AE16" s="3"/>
      <c r="AF16" s="3"/>
      <c r="AG16" s="3"/>
      <c r="AH16" s="3"/>
      <c r="AI16" s="3"/>
      <c r="AJ16" s="3"/>
    </row>
    <row r="17" spans="1:36">
      <c r="A17" s="30" t="s">
        <v>40</v>
      </c>
      <c r="B17" s="20"/>
      <c r="C17" s="21"/>
      <c r="D17" s="22"/>
      <c r="E17" s="32"/>
      <c r="F17" s="22"/>
      <c r="G17" s="21"/>
      <c r="H17" s="31"/>
      <c r="I17" s="32"/>
      <c r="J17" s="31"/>
      <c r="K17" s="32"/>
      <c r="L17" s="31"/>
      <c r="M17" s="32"/>
      <c r="N17" s="31"/>
      <c r="O17" s="33">
        <v>0</v>
      </c>
      <c r="P17" s="32">
        <v>0.03</v>
      </c>
      <c r="Q17" s="38">
        <v>0</v>
      </c>
      <c r="R17" s="38">
        <v>0</v>
      </c>
      <c r="S17" s="3"/>
      <c r="T17" s="34"/>
      <c r="U17" s="37"/>
      <c r="V17" s="38"/>
      <c r="W17" s="38"/>
      <c r="X17" s="38"/>
      <c r="Y17" s="38"/>
      <c r="Z17" s="38"/>
      <c r="AA17" s="38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30" t="s">
        <v>41</v>
      </c>
      <c r="B18" s="20"/>
      <c r="C18" s="21"/>
      <c r="D18" s="22"/>
      <c r="E18" s="32"/>
      <c r="F18" s="22"/>
      <c r="G18" s="21"/>
      <c r="H18" s="31"/>
      <c r="I18" s="32"/>
      <c r="J18" s="31"/>
      <c r="K18" s="32"/>
      <c r="L18" s="31"/>
      <c r="M18" s="32">
        <v>300</v>
      </c>
      <c r="N18" s="31">
        <v>348</v>
      </c>
      <c r="O18" s="33">
        <v>0</v>
      </c>
      <c r="P18" s="32">
        <v>0</v>
      </c>
      <c r="Q18" s="38">
        <v>0</v>
      </c>
      <c r="R18" s="38">
        <v>0</v>
      </c>
      <c r="S18" s="3"/>
      <c r="T18" s="34"/>
      <c r="U18" s="37"/>
      <c r="V18" s="38"/>
      <c r="W18" s="38"/>
      <c r="X18" s="38"/>
      <c r="Y18" s="38"/>
      <c r="Z18" s="38"/>
      <c r="AA18" s="38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30" t="s">
        <v>42</v>
      </c>
      <c r="B19" s="20"/>
      <c r="C19" s="21"/>
      <c r="D19" s="22"/>
      <c r="E19" s="21"/>
      <c r="F19" s="22"/>
      <c r="G19" s="21"/>
      <c r="H19" s="31"/>
      <c r="I19" s="32"/>
      <c r="J19" s="31"/>
      <c r="K19" s="32"/>
      <c r="L19" s="31"/>
      <c r="M19" s="32">
        <v>37267.910000000003</v>
      </c>
      <c r="N19" s="31">
        <v>74995.22</v>
      </c>
      <c r="O19" s="33">
        <v>59148.34</v>
      </c>
      <c r="P19" s="32">
        <v>129181.23794866541</v>
      </c>
      <c r="Q19" s="38">
        <v>140433.87467669393</v>
      </c>
      <c r="R19" s="38">
        <v>138445.34238543795</v>
      </c>
      <c r="S19" s="3"/>
      <c r="T19" s="36"/>
      <c r="U19" s="37"/>
      <c r="V19" s="38"/>
      <c r="W19" s="38"/>
      <c r="X19" s="38"/>
      <c r="Y19" s="38"/>
      <c r="Z19" s="38"/>
      <c r="AA19" s="38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58" t="s">
        <v>43</v>
      </c>
      <c r="B20" s="20"/>
      <c r="C20" s="21"/>
      <c r="D20" s="22"/>
      <c r="E20" s="21"/>
      <c r="F20" s="22"/>
      <c r="G20" s="21"/>
      <c r="H20" s="31"/>
      <c r="I20" s="32"/>
      <c r="J20" s="31"/>
      <c r="K20" s="32"/>
      <c r="L20" s="31"/>
      <c r="M20" s="32"/>
      <c r="N20" s="31"/>
      <c r="O20" s="33">
        <v>29.86</v>
      </c>
      <c r="P20" s="32">
        <v>0</v>
      </c>
      <c r="Q20" s="38">
        <v>78.010000000000005</v>
      </c>
      <c r="R20" s="38">
        <v>0</v>
      </c>
      <c r="S20" s="3"/>
      <c r="T20" s="34"/>
      <c r="U20" s="37"/>
      <c r="V20" s="38"/>
      <c r="W20" s="38"/>
      <c r="X20" s="38"/>
      <c r="Y20" s="38"/>
      <c r="Z20" s="38"/>
      <c r="AA20" s="38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59" t="s">
        <v>44</v>
      </c>
      <c r="B21" s="20"/>
      <c r="C21" s="21"/>
      <c r="D21" s="22"/>
      <c r="E21" s="21"/>
      <c r="F21" s="22"/>
      <c r="G21" s="21"/>
      <c r="H21" s="31"/>
      <c r="I21" s="32"/>
      <c r="J21" s="31"/>
      <c r="K21" s="32"/>
      <c r="L21" s="31"/>
      <c r="M21" s="32"/>
      <c r="N21" s="31"/>
      <c r="O21" s="33">
        <v>15.8</v>
      </c>
      <c r="P21" s="32">
        <v>34.07</v>
      </c>
      <c r="Q21" s="38">
        <v>2.0299999999999998</v>
      </c>
      <c r="R21" s="38">
        <v>11.8</v>
      </c>
      <c r="S21" s="3"/>
      <c r="T21" s="34"/>
      <c r="U21" s="37"/>
      <c r="V21" s="38"/>
      <c r="W21" s="38"/>
      <c r="X21" s="38"/>
      <c r="Y21" s="38"/>
      <c r="Z21" s="38"/>
      <c r="AA21" s="38"/>
      <c r="AB21" s="3"/>
      <c r="AC21" s="3"/>
      <c r="AD21" s="3"/>
      <c r="AE21" s="3"/>
      <c r="AF21" s="3"/>
      <c r="AG21" s="3"/>
      <c r="AH21" s="3"/>
      <c r="AI21" s="3"/>
      <c r="AJ21" s="3"/>
    </row>
    <row r="22" spans="1:36">
      <c r="A22" s="59" t="s">
        <v>45</v>
      </c>
      <c r="B22" s="20"/>
      <c r="C22" s="21"/>
      <c r="D22" s="22"/>
      <c r="E22" s="21"/>
      <c r="F22" s="22"/>
      <c r="G22" s="21"/>
      <c r="H22" s="31"/>
      <c r="I22" s="32"/>
      <c r="J22" s="31"/>
      <c r="K22" s="32"/>
      <c r="L22" s="31"/>
      <c r="M22" s="32"/>
      <c r="N22" s="31"/>
      <c r="O22" s="33">
        <v>0</v>
      </c>
      <c r="P22" s="32">
        <v>0</v>
      </c>
      <c r="Q22" s="38">
        <v>0</v>
      </c>
      <c r="R22" s="38">
        <v>0</v>
      </c>
      <c r="S22" s="3"/>
      <c r="T22" s="36"/>
      <c r="U22" s="60"/>
      <c r="V22" s="38"/>
      <c r="W22" s="38"/>
      <c r="X22" s="38"/>
      <c r="Y22" s="38"/>
      <c r="Z22" s="38"/>
      <c r="AA22" s="38"/>
      <c r="AB22" s="3"/>
      <c r="AC22" s="3"/>
      <c r="AD22" s="3"/>
      <c r="AE22" s="3"/>
      <c r="AF22" s="3"/>
      <c r="AG22" s="3"/>
      <c r="AH22" s="3"/>
      <c r="AI22" s="3"/>
      <c r="AJ22" s="3"/>
    </row>
    <row r="23" spans="1:36">
      <c r="A23" s="47" t="s">
        <v>39</v>
      </c>
      <c r="B23" s="48">
        <v>0</v>
      </c>
      <c r="C23" s="49">
        <v>0</v>
      </c>
      <c r="D23" s="50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0</v>
      </c>
      <c r="M23" s="49">
        <v>37567.910000000003</v>
      </c>
      <c r="N23" s="50">
        <v>75343.22</v>
      </c>
      <c r="O23" s="51">
        <f>SUM(O17:O22)</f>
        <v>59194</v>
      </c>
      <c r="P23" s="51">
        <f t="shared" ref="P23:AA23" si="1">SUM(P17:P22)</f>
        <v>129215.33794866542</v>
      </c>
      <c r="Q23" s="51">
        <f t="shared" si="1"/>
        <v>140513.91467669394</v>
      </c>
      <c r="R23" s="51">
        <f t="shared" si="1"/>
        <v>138457.14238543794</v>
      </c>
      <c r="S23" s="51">
        <f t="shared" si="1"/>
        <v>0</v>
      </c>
      <c r="T23" s="51">
        <f t="shared" si="1"/>
        <v>0</v>
      </c>
      <c r="U23" s="51">
        <f t="shared" si="1"/>
        <v>0</v>
      </c>
      <c r="V23" s="51">
        <f t="shared" si="1"/>
        <v>0</v>
      </c>
      <c r="W23" s="51">
        <f t="shared" si="1"/>
        <v>0</v>
      </c>
      <c r="X23" s="51">
        <f t="shared" si="1"/>
        <v>0</v>
      </c>
      <c r="Y23" s="51">
        <f t="shared" si="1"/>
        <v>0</v>
      </c>
      <c r="Z23" s="51">
        <f t="shared" si="1"/>
        <v>0</v>
      </c>
      <c r="AA23" s="51">
        <f t="shared" si="1"/>
        <v>0</v>
      </c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61"/>
      <c r="B24" s="20"/>
      <c r="C24" s="21"/>
      <c r="D24" s="22"/>
      <c r="E24" s="21"/>
      <c r="F24" s="22"/>
      <c r="G24" s="21"/>
      <c r="H24" s="31"/>
      <c r="I24" s="32"/>
      <c r="J24" s="31"/>
      <c r="K24" s="32"/>
      <c r="L24" s="31"/>
      <c r="M24" s="32"/>
      <c r="N24" s="31"/>
      <c r="O24" s="32"/>
      <c r="P24" s="32"/>
      <c r="Q24" s="34"/>
      <c r="R24" s="38"/>
      <c r="S24" s="62"/>
      <c r="T24" s="34"/>
      <c r="U24" s="37"/>
      <c r="V24" s="38"/>
      <c r="W24" s="38"/>
      <c r="X24" s="38"/>
      <c r="Y24" s="38"/>
      <c r="Z24" s="38"/>
      <c r="AA24" s="38"/>
      <c r="AB24" s="3"/>
      <c r="AC24" s="3"/>
      <c r="AD24" s="3"/>
      <c r="AE24" s="3"/>
      <c r="AF24" s="3"/>
      <c r="AG24" s="3"/>
      <c r="AH24" s="3"/>
      <c r="AI24" s="3"/>
      <c r="AJ24" s="3"/>
    </row>
    <row r="25" spans="1:36">
      <c r="A25" s="63" t="s">
        <v>46</v>
      </c>
      <c r="B25" s="48">
        <v>0</v>
      </c>
      <c r="C25" s="49">
        <v>0</v>
      </c>
      <c r="D25" s="50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0">
        <v>0</v>
      </c>
      <c r="M25" s="49">
        <v>-37009.910000000003</v>
      </c>
      <c r="N25" s="50">
        <v>118358.64000000001</v>
      </c>
      <c r="O25" s="51">
        <f>O15-O23</f>
        <v>234395.94</v>
      </c>
      <c r="P25" s="51">
        <f t="shared" ref="P25:AA25" si="2">P15-P23</f>
        <v>272037.17205133452</v>
      </c>
      <c r="Q25" s="51">
        <f t="shared" si="2"/>
        <v>304075.80532330601</v>
      </c>
      <c r="R25" s="51">
        <f t="shared" si="2"/>
        <v>251874.06761456202</v>
      </c>
      <c r="S25" s="51">
        <f t="shared" si="2"/>
        <v>0</v>
      </c>
      <c r="T25" s="51">
        <f t="shared" si="2"/>
        <v>0</v>
      </c>
      <c r="U25" s="51">
        <f t="shared" si="2"/>
        <v>0</v>
      </c>
      <c r="V25" s="51">
        <f t="shared" si="2"/>
        <v>0</v>
      </c>
      <c r="W25" s="51">
        <f t="shared" si="2"/>
        <v>0</v>
      </c>
      <c r="X25" s="51">
        <f t="shared" si="2"/>
        <v>0</v>
      </c>
      <c r="Y25" s="51">
        <f t="shared" si="2"/>
        <v>0</v>
      </c>
      <c r="Z25" s="51">
        <f t="shared" si="2"/>
        <v>0</v>
      </c>
      <c r="AA25" s="51">
        <f t="shared" si="2"/>
        <v>0</v>
      </c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61"/>
      <c r="B26" s="20"/>
      <c r="C26" s="21"/>
      <c r="D26" s="22"/>
      <c r="E26" s="32"/>
      <c r="F26" s="22"/>
      <c r="G26" s="21"/>
      <c r="H26" s="31"/>
      <c r="I26" s="32"/>
      <c r="J26" s="31"/>
      <c r="K26" s="32"/>
      <c r="L26" s="31"/>
      <c r="M26" s="32"/>
      <c r="N26" s="31"/>
      <c r="O26" s="32"/>
      <c r="P26" s="32"/>
      <c r="Q26" s="34"/>
      <c r="R26" s="38"/>
      <c r="S26" s="37"/>
      <c r="T26" s="34"/>
      <c r="U26" s="37"/>
      <c r="V26" s="38"/>
      <c r="W26" s="38"/>
      <c r="X26" s="38"/>
      <c r="Y26" s="38"/>
      <c r="Z26" s="38"/>
      <c r="AA26" s="38"/>
      <c r="AB26" s="3"/>
      <c r="AC26" s="57"/>
      <c r="AD26" s="3"/>
      <c r="AE26" s="3"/>
      <c r="AF26" s="3"/>
      <c r="AG26" s="3"/>
      <c r="AH26" s="3"/>
      <c r="AI26" s="3"/>
      <c r="AJ26" s="3"/>
    </row>
    <row r="27" spans="1:36">
      <c r="A27" s="30" t="s">
        <v>47</v>
      </c>
      <c r="B27" s="20"/>
      <c r="C27" s="21"/>
      <c r="D27" s="22"/>
      <c r="E27" s="21"/>
      <c r="F27" s="22"/>
      <c r="G27" s="21"/>
      <c r="H27" s="31"/>
      <c r="I27" s="32"/>
      <c r="J27" s="31"/>
      <c r="K27" s="32"/>
      <c r="L27" s="31"/>
      <c r="M27" s="32"/>
      <c r="N27" s="31"/>
      <c r="O27" s="33">
        <v>157727.72</v>
      </c>
      <c r="P27" s="32">
        <v>124008.79</v>
      </c>
      <c r="Q27" s="38">
        <v>42896.99</v>
      </c>
      <c r="R27" s="38">
        <v>0</v>
      </c>
      <c r="S27" s="37"/>
      <c r="T27" s="34"/>
      <c r="U27" s="37"/>
      <c r="V27" s="38"/>
      <c r="W27" s="44"/>
      <c r="X27" s="38"/>
      <c r="Y27" s="38"/>
      <c r="Z27" s="38"/>
      <c r="AA27" s="38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64" t="s">
        <v>48</v>
      </c>
      <c r="B28" s="65">
        <v>0</v>
      </c>
      <c r="C28" s="66">
        <v>0</v>
      </c>
      <c r="D28" s="67">
        <v>0</v>
      </c>
      <c r="E28" s="66">
        <v>0</v>
      </c>
      <c r="F28" s="67">
        <v>0</v>
      </c>
      <c r="G28" s="66">
        <v>0</v>
      </c>
      <c r="H28" s="67">
        <v>0</v>
      </c>
      <c r="I28" s="66">
        <v>0</v>
      </c>
      <c r="J28" s="67">
        <v>0</v>
      </c>
      <c r="K28" s="66">
        <v>0</v>
      </c>
      <c r="L28" s="67">
        <v>0</v>
      </c>
      <c r="M28" s="66">
        <v>-37009.910000000003</v>
      </c>
      <c r="N28" s="67">
        <v>118358.64000000001</v>
      </c>
      <c r="O28" s="68">
        <f>SUM(O25-O27)</f>
        <v>76668.22</v>
      </c>
      <c r="P28" s="68">
        <f t="shared" ref="P28:AA28" si="3">SUM(P25-P27)</f>
        <v>148028.38205133454</v>
      </c>
      <c r="Q28" s="68">
        <f t="shared" si="3"/>
        <v>261178.81532330601</v>
      </c>
      <c r="R28" s="68">
        <f t="shared" si="3"/>
        <v>251874.06761456202</v>
      </c>
      <c r="S28" s="68">
        <f t="shared" si="3"/>
        <v>0</v>
      </c>
      <c r="T28" s="68">
        <f t="shared" si="3"/>
        <v>0</v>
      </c>
      <c r="U28" s="68">
        <f t="shared" si="3"/>
        <v>0</v>
      </c>
      <c r="V28" s="68">
        <f t="shared" si="3"/>
        <v>0</v>
      </c>
      <c r="W28" s="68">
        <f t="shared" si="3"/>
        <v>0</v>
      </c>
      <c r="X28" s="68">
        <f t="shared" si="3"/>
        <v>0</v>
      </c>
      <c r="Y28" s="68">
        <f t="shared" si="3"/>
        <v>0</v>
      </c>
      <c r="Z28" s="68">
        <f t="shared" si="3"/>
        <v>0</v>
      </c>
      <c r="AA28" s="68">
        <f t="shared" si="3"/>
        <v>0</v>
      </c>
      <c r="AB28" s="3"/>
      <c r="AC28" s="3"/>
      <c r="AD28" s="3"/>
      <c r="AE28" s="3"/>
      <c r="AF28" s="3"/>
      <c r="AG28" s="3"/>
      <c r="AH28" s="3"/>
      <c r="AI28" s="3"/>
      <c r="AJ28" s="3"/>
    </row>
    <row r="29" spans="1:36">
      <c r="A29" s="3"/>
      <c r="B29" s="3"/>
      <c r="C29" s="3"/>
      <c r="D29" s="6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57"/>
      <c r="X29" s="57"/>
      <c r="Z29" s="70"/>
      <c r="AA29" s="70"/>
      <c r="AB29" s="3"/>
      <c r="AC29" s="3"/>
      <c r="AD29" s="3"/>
      <c r="AE29" s="3"/>
      <c r="AF29" s="3"/>
      <c r="AG29" s="3"/>
      <c r="AH29" s="3"/>
      <c r="AI29" s="3"/>
      <c r="AJ29" s="3"/>
    </row>
    <row r="30" spans="1:36">
      <c r="A30" s="71"/>
      <c r="B30" s="72" t="s">
        <v>49</v>
      </c>
      <c r="C30" s="73" t="s">
        <v>50</v>
      </c>
      <c r="D30" s="73"/>
      <c r="E30" s="73"/>
      <c r="F30" s="3"/>
      <c r="G30" s="74"/>
      <c r="H30" s="75"/>
      <c r="I30" s="3"/>
      <c r="J30" s="74"/>
      <c r="K30" s="75"/>
      <c r="L30" s="3"/>
      <c r="M30" s="74"/>
      <c r="N30" s="75"/>
      <c r="O30" s="75"/>
      <c r="P30" s="57"/>
      <c r="Q30" s="57"/>
      <c r="R30" s="5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6"/>
      <c r="P31" s="3"/>
      <c r="Q31" s="57"/>
      <c r="R31" s="3"/>
      <c r="S31" s="3"/>
      <c r="T31" s="3"/>
      <c r="U31" s="3"/>
      <c r="V31" s="3"/>
      <c r="W31" s="3"/>
      <c r="X31" s="3"/>
      <c r="Y31" s="3"/>
      <c r="Z31" s="3"/>
      <c r="AA31" s="57"/>
      <c r="AB31" s="3"/>
      <c r="AC31" s="3"/>
      <c r="AD31" s="3"/>
      <c r="AE31" s="3"/>
      <c r="AF31" s="3"/>
      <c r="AG31" s="3"/>
      <c r="AH31" s="3"/>
      <c r="AI31" s="3"/>
      <c r="AJ31" s="3"/>
    </row>
    <row r="32" spans="1:36">
      <c r="A32" s="71"/>
      <c r="B32" s="72"/>
      <c r="C32" s="73"/>
      <c r="D32" s="73"/>
      <c r="E32" s="73"/>
      <c r="F32" s="3"/>
      <c r="G32" s="74"/>
      <c r="H32" s="75"/>
      <c r="I32" s="3"/>
      <c r="J32" s="74"/>
      <c r="K32" s="75"/>
      <c r="L32" s="3"/>
      <c r="M32" s="74"/>
      <c r="N32" s="75"/>
      <c r="O32" s="75"/>
      <c r="P32" s="57"/>
      <c r="Q32" s="57"/>
      <c r="R32" s="57"/>
      <c r="S32" s="57"/>
      <c r="T32" s="3"/>
      <c r="U32" s="3"/>
      <c r="V32" s="3"/>
      <c r="W32" s="3"/>
      <c r="X32" s="3"/>
      <c r="Y32" s="3"/>
      <c r="Z32" s="57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>
      <c r="A33" s="71"/>
      <c r="B33" s="72"/>
      <c r="C33" s="73"/>
      <c r="D33" s="73"/>
      <c r="E33" s="73"/>
      <c r="F33" s="3"/>
      <c r="G33" s="74"/>
      <c r="H33" s="75"/>
      <c r="I33" s="3"/>
      <c r="J33" s="74"/>
      <c r="K33" s="75"/>
      <c r="L33" s="3"/>
      <c r="M33" s="74"/>
      <c r="N33" s="75"/>
      <c r="O33" s="75"/>
      <c r="P33" s="57"/>
      <c r="Q33" s="57"/>
      <c r="R33" s="3"/>
      <c r="S33" s="3"/>
      <c r="T33" s="3"/>
      <c r="U33" s="3"/>
      <c r="V33" s="3"/>
      <c r="W33" s="3"/>
      <c r="X33" s="3"/>
      <c r="Y33" s="3"/>
      <c r="Z33" s="57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>
      <c r="A34" s="71"/>
      <c r="B34" s="72"/>
      <c r="C34" s="73"/>
      <c r="D34" s="73"/>
      <c r="E34" s="73"/>
      <c r="F34" s="3"/>
      <c r="G34" s="74"/>
      <c r="H34" s="75"/>
      <c r="I34" s="3"/>
      <c r="J34" s="74"/>
      <c r="K34" s="75"/>
      <c r="L34" s="3"/>
      <c r="M34" s="74"/>
      <c r="N34" s="75"/>
      <c r="O34" s="75"/>
      <c r="P34" s="57"/>
      <c r="Q34" s="3"/>
      <c r="R34" s="3"/>
      <c r="S34" s="3"/>
      <c r="T34" s="3"/>
      <c r="U34" s="3"/>
      <c r="V34" s="3"/>
      <c r="W34" s="3"/>
      <c r="X34" s="3"/>
      <c r="Y34" s="3"/>
      <c r="Z34" s="57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71"/>
      <c r="B35" s="72"/>
      <c r="C35" s="73"/>
      <c r="D35" s="73"/>
      <c r="E35" s="73"/>
      <c r="F35" s="3"/>
      <c r="G35" s="74"/>
      <c r="H35" s="75"/>
      <c r="I35" s="3"/>
      <c r="J35" s="74"/>
      <c r="K35" s="75"/>
      <c r="L35" s="3"/>
      <c r="M35" s="74"/>
      <c r="N35" s="75"/>
      <c r="O35" s="75"/>
      <c r="P35" s="57"/>
      <c r="Q35" s="3"/>
      <c r="R35" s="3"/>
      <c r="S35" s="3"/>
      <c r="T35" s="3"/>
      <c r="U35" s="3"/>
      <c r="V35" s="3"/>
      <c r="W35" s="57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>
      <c r="A36" s="71"/>
      <c r="B36" s="72"/>
      <c r="C36" s="73"/>
      <c r="D36" s="73"/>
      <c r="E36" s="73"/>
      <c r="F36" s="3"/>
      <c r="G36" s="74"/>
      <c r="H36" s="75"/>
      <c r="I36" s="3"/>
      <c r="J36" s="74"/>
      <c r="K36" s="75"/>
      <c r="L36" s="3"/>
      <c r="M36" s="74"/>
      <c r="N36" s="75"/>
      <c r="O36" s="75"/>
      <c r="P36" s="57"/>
      <c r="Q36" s="3"/>
      <c r="R36" s="3"/>
      <c r="S36" s="3"/>
      <c r="T36" s="3"/>
      <c r="U36" s="3"/>
      <c r="V36" s="3"/>
      <c r="W36" s="57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>
      <c r="A37" s="71"/>
      <c r="B37" s="72"/>
      <c r="C37" s="73"/>
      <c r="D37" s="73"/>
      <c r="E37" s="73"/>
      <c r="F37" s="3"/>
      <c r="G37" s="74"/>
      <c r="H37" s="75"/>
      <c r="I37" s="3"/>
      <c r="J37" s="74"/>
      <c r="K37" s="75"/>
      <c r="L37" s="3"/>
      <c r="M37" s="74"/>
      <c r="N37" s="75"/>
      <c r="O37" s="75"/>
      <c r="P37" s="57"/>
      <c r="Q37" s="3"/>
      <c r="R37" s="3"/>
      <c r="S37" s="3"/>
      <c r="T37" s="3"/>
      <c r="U37" s="3"/>
      <c r="V37" s="3"/>
      <c r="W37" s="57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>
      <c r="A38" s="71"/>
      <c r="B38" s="72"/>
      <c r="C38" s="73"/>
      <c r="D38" s="73"/>
      <c r="E38" s="73"/>
      <c r="F38" s="3"/>
      <c r="G38" s="74"/>
      <c r="H38" s="75"/>
      <c r="I38" s="3"/>
      <c r="J38" s="74"/>
      <c r="K38" s="75"/>
      <c r="L38" s="3"/>
      <c r="M38" s="74"/>
      <c r="N38" s="75"/>
      <c r="O38" s="75"/>
      <c r="P38" s="57"/>
      <c r="Q38" s="3"/>
      <c r="R38" s="3"/>
      <c r="S38" s="3"/>
      <c r="T38" s="3"/>
      <c r="U38" s="3"/>
      <c r="V38" s="3"/>
      <c r="W38" s="57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>
      <c r="A39" s="71"/>
      <c r="B39" s="72"/>
      <c r="C39" s="73"/>
      <c r="D39" s="73"/>
      <c r="E39" s="73"/>
      <c r="F39" s="3"/>
      <c r="G39" s="74"/>
      <c r="H39" s="75"/>
      <c r="I39" s="3"/>
      <c r="J39" s="74"/>
      <c r="K39" s="75"/>
      <c r="L39" s="3"/>
      <c r="M39" s="74"/>
      <c r="N39" s="75"/>
      <c r="O39" s="75"/>
      <c r="P39" s="57"/>
      <c r="Q39" s="3"/>
      <c r="R39" s="3"/>
      <c r="S39" s="3"/>
      <c r="T39" s="3"/>
      <c r="U39" s="3"/>
      <c r="V39" s="3"/>
      <c r="W39" s="57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>
      <c r="A40" s="71"/>
      <c r="B40" s="72"/>
      <c r="C40" s="73"/>
      <c r="D40" s="73"/>
      <c r="E40" s="73"/>
      <c r="F40" s="3"/>
      <c r="G40" s="74"/>
      <c r="H40" s="75"/>
      <c r="I40" s="3"/>
      <c r="J40" s="74"/>
      <c r="K40" s="75"/>
      <c r="L40" s="3"/>
      <c r="M40" s="74"/>
      <c r="N40" s="75"/>
      <c r="O40" s="75"/>
      <c r="P40" s="57"/>
      <c r="Q40" s="3"/>
      <c r="R40" s="3"/>
      <c r="S40" s="3"/>
      <c r="T40" s="3"/>
      <c r="U40" s="3"/>
      <c r="V40" s="3"/>
      <c r="W40" s="57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>
      <c r="A41" s="71"/>
      <c r="B41" s="72"/>
      <c r="C41" s="73"/>
      <c r="D41" s="73"/>
      <c r="E41" s="73"/>
      <c r="F41" s="3"/>
      <c r="G41" s="74"/>
      <c r="H41" s="75"/>
      <c r="I41" s="3"/>
      <c r="J41" s="74"/>
      <c r="K41" s="75"/>
      <c r="L41" s="3"/>
      <c r="M41" s="74"/>
      <c r="N41" s="75"/>
      <c r="O41" s="75"/>
      <c r="P41" s="57"/>
      <c r="Q41" s="3"/>
      <c r="R41" s="3"/>
      <c r="S41" s="3"/>
      <c r="T41" s="3"/>
      <c r="U41" s="3"/>
      <c r="V41" s="3"/>
      <c r="W41" s="57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>
      <c r="A42" s="71"/>
      <c r="B42" s="72"/>
      <c r="C42" s="73"/>
      <c r="D42" s="73"/>
      <c r="E42" s="73"/>
      <c r="F42" s="3"/>
      <c r="G42" s="74"/>
      <c r="H42" s="75"/>
      <c r="I42" s="3"/>
      <c r="J42" s="74"/>
      <c r="K42" s="75"/>
      <c r="L42" s="3"/>
      <c r="M42" s="74"/>
      <c r="N42" s="75"/>
      <c r="O42" s="75"/>
      <c r="P42" s="57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>
      <c r="A43" s="71"/>
      <c r="B43" s="72"/>
      <c r="C43" s="73"/>
      <c r="D43" s="73"/>
      <c r="E43" s="73"/>
      <c r="F43" s="3"/>
      <c r="G43" s="74"/>
      <c r="H43" s="75"/>
      <c r="I43" s="3"/>
      <c r="J43" s="74"/>
      <c r="K43" s="75"/>
      <c r="L43" s="3"/>
      <c r="M43" s="74"/>
      <c r="N43" s="75"/>
      <c r="O43" s="75"/>
      <c r="P43" s="57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>
      <c r="A44" s="71"/>
      <c r="B44" s="72"/>
      <c r="C44" s="73"/>
      <c r="D44" s="73"/>
      <c r="E44" s="73"/>
      <c r="F44" s="3"/>
      <c r="G44" s="74"/>
      <c r="H44" s="75"/>
      <c r="I44" s="3"/>
      <c r="J44" s="74"/>
      <c r="K44" s="75"/>
      <c r="L44" s="3"/>
      <c r="M44" s="74"/>
      <c r="N44" s="75"/>
      <c r="O44" s="7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>
      <c r="A45" s="71"/>
      <c r="B45" s="72"/>
      <c r="C45" s="73"/>
      <c r="D45" s="73"/>
      <c r="E45" s="73"/>
      <c r="F45" s="3"/>
      <c r="G45" s="74"/>
      <c r="H45" s="75"/>
      <c r="I45" s="3"/>
      <c r="J45" s="74"/>
      <c r="K45" s="75"/>
      <c r="L45" s="3"/>
      <c r="M45" s="74"/>
      <c r="N45" s="75"/>
      <c r="O45" s="7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>
      <c r="A46" s="71"/>
      <c r="B46" s="72"/>
      <c r="C46" s="73"/>
      <c r="D46" s="73"/>
      <c r="E46" s="73"/>
      <c r="F46" s="3"/>
      <c r="G46" s="74"/>
      <c r="H46" s="75"/>
      <c r="I46" s="3"/>
      <c r="J46" s="74"/>
      <c r="K46" s="75"/>
      <c r="L46" s="3"/>
      <c r="M46" s="74"/>
      <c r="N46" s="75"/>
      <c r="O46" s="7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>
      <c r="A47" s="71"/>
      <c r="B47" s="72"/>
      <c r="C47" s="73"/>
      <c r="D47" s="73"/>
      <c r="E47" s="73"/>
      <c r="F47" s="3"/>
      <c r="G47" s="74"/>
      <c r="H47" s="75"/>
      <c r="I47" s="3"/>
      <c r="J47" s="74"/>
      <c r="K47" s="75"/>
      <c r="L47" s="3"/>
      <c r="M47" s="74"/>
      <c r="N47" s="75"/>
      <c r="O47" s="7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>
      <c r="A48" s="71"/>
      <c r="B48" s="72"/>
      <c r="C48" s="73"/>
      <c r="D48" s="73"/>
      <c r="E48" s="73"/>
      <c r="F48" s="3"/>
      <c r="G48" s="74"/>
      <c r="H48" s="75"/>
      <c r="I48" s="3"/>
      <c r="J48" s="74"/>
      <c r="K48" s="75"/>
      <c r="L48" s="3"/>
      <c r="M48" s="74"/>
      <c r="N48" s="75"/>
      <c r="O48" s="7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>
      <c r="A49" s="71"/>
      <c r="B49" s="72"/>
      <c r="C49" s="73"/>
      <c r="D49" s="73"/>
      <c r="E49" s="73"/>
      <c r="F49" s="3"/>
      <c r="G49" s="74"/>
      <c r="H49" s="75"/>
      <c r="I49" s="3"/>
      <c r="J49" s="74"/>
      <c r="K49" s="75"/>
      <c r="L49" s="3"/>
      <c r="M49" s="74"/>
      <c r="N49" s="75"/>
      <c r="O49" s="7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>
      <c r="A50" s="71"/>
      <c r="B50" s="72"/>
      <c r="C50" s="73"/>
      <c r="D50" s="73"/>
      <c r="E50" s="73"/>
      <c r="F50" s="3"/>
      <c r="G50" s="74"/>
      <c r="H50" s="75"/>
      <c r="I50" s="3"/>
      <c r="J50" s="74"/>
      <c r="K50" s="75"/>
      <c r="L50" s="3"/>
      <c r="M50" s="74"/>
      <c r="N50" s="75"/>
      <c r="O50" s="7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>
      <c r="A51" s="71"/>
      <c r="B51" s="72"/>
      <c r="C51" s="73"/>
      <c r="D51" s="73"/>
      <c r="E51" s="73"/>
      <c r="F51" s="3"/>
      <c r="G51" s="74"/>
      <c r="H51" s="75"/>
      <c r="I51" s="3"/>
      <c r="J51" s="74"/>
      <c r="K51" s="75"/>
      <c r="L51" s="3"/>
      <c r="M51" s="74"/>
      <c r="N51" s="75"/>
      <c r="O51" s="7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>
      <c r="A52" s="71"/>
      <c r="B52" s="72"/>
      <c r="C52" s="73"/>
      <c r="D52" s="73"/>
      <c r="E52" s="73"/>
      <c r="F52" s="3"/>
      <c r="G52" s="74"/>
      <c r="H52" s="75"/>
      <c r="I52" s="3"/>
      <c r="J52" s="74"/>
      <c r="K52" s="75"/>
      <c r="L52" s="3"/>
      <c r="M52" s="74"/>
      <c r="N52" s="75"/>
      <c r="O52" s="7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>
      <c r="A53" s="71"/>
      <c r="B53" s="72"/>
      <c r="C53" s="73"/>
      <c r="D53" s="73"/>
      <c r="E53" s="73"/>
      <c r="F53" s="3"/>
      <c r="G53" s="74"/>
      <c r="H53" s="75"/>
      <c r="I53" s="3"/>
      <c r="J53" s="74"/>
      <c r="K53" s="75"/>
      <c r="L53" s="3"/>
      <c r="M53" s="74"/>
      <c r="N53" s="75"/>
      <c r="O53" s="7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>
      <c r="A54" s="71"/>
      <c r="B54" s="72"/>
      <c r="C54" s="73"/>
      <c r="D54" s="73"/>
      <c r="E54" s="73"/>
      <c r="F54" s="3"/>
      <c r="G54" s="74"/>
      <c r="H54" s="75"/>
      <c r="I54" s="3"/>
      <c r="J54" s="74"/>
      <c r="K54" s="75"/>
      <c r="L54" s="3"/>
      <c r="M54" s="74"/>
      <c r="N54" s="75"/>
      <c r="O54" s="7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>
      <c r="A55" s="71"/>
      <c r="B55" s="72"/>
      <c r="C55" s="73"/>
      <c r="D55" s="73"/>
      <c r="E55" s="73"/>
      <c r="F55" s="3"/>
      <c r="G55" s="74"/>
      <c r="H55" s="75"/>
      <c r="I55" s="3"/>
      <c r="J55" s="74"/>
      <c r="K55" s="75"/>
      <c r="L55" s="3"/>
      <c r="M55" s="74"/>
      <c r="N55" s="75"/>
      <c r="O55" s="7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>
      <c r="A56" s="71"/>
      <c r="B56" s="72"/>
      <c r="C56" s="73"/>
      <c r="D56" s="73"/>
      <c r="E56" s="73"/>
      <c r="F56" s="3"/>
      <c r="G56" s="74"/>
      <c r="H56" s="75"/>
      <c r="I56" s="3"/>
      <c r="J56" s="74"/>
      <c r="K56" s="75"/>
      <c r="L56" s="3"/>
      <c r="M56" s="74"/>
      <c r="N56" s="75"/>
      <c r="O56" s="7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>
      <c r="A57" s="71"/>
      <c r="B57" s="72"/>
      <c r="C57" s="73"/>
      <c r="D57" s="73"/>
      <c r="E57" s="73"/>
      <c r="F57" s="3"/>
      <c r="G57" s="74"/>
      <c r="H57" s="75"/>
      <c r="I57" s="3"/>
      <c r="J57" s="74"/>
      <c r="K57" s="75"/>
      <c r="L57" s="3"/>
      <c r="M57" s="74"/>
      <c r="N57" s="75"/>
      <c r="O57" s="7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>
      <c r="A58" s="71"/>
      <c r="B58" s="72"/>
      <c r="C58" s="73"/>
      <c r="D58" s="73"/>
      <c r="E58" s="73"/>
      <c r="F58" s="3"/>
      <c r="G58" s="74"/>
      <c r="H58" s="75"/>
      <c r="I58" s="3"/>
      <c r="J58" s="74"/>
      <c r="K58" s="75"/>
      <c r="L58" s="3"/>
      <c r="M58" s="74"/>
      <c r="N58" s="75"/>
      <c r="O58" s="7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>
      <c r="A59" s="71"/>
      <c r="B59" s="72"/>
      <c r="C59" s="73"/>
      <c r="D59" s="73"/>
      <c r="E59" s="73"/>
      <c r="F59" s="3"/>
      <c r="G59" s="74"/>
      <c r="H59" s="75"/>
      <c r="I59" s="3"/>
      <c r="J59" s="74"/>
      <c r="K59" s="75"/>
      <c r="L59" s="3"/>
      <c r="M59" s="74"/>
      <c r="N59" s="75"/>
      <c r="O59" s="7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>
      <c r="A60" s="71"/>
      <c r="B60" s="72"/>
      <c r="C60" s="73"/>
      <c r="D60" s="73"/>
      <c r="E60" s="73"/>
      <c r="F60" s="3"/>
      <c r="G60" s="74"/>
      <c r="H60" s="75"/>
      <c r="I60" s="3"/>
      <c r="J60" s="74"/>
      <c r="K60" s="75"/>
      <c r="L60" s="3"/>
      <c r="M60" s="74"/>
      <c r="N60" s="75"/>
      <c r="O60" s="7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>
      <c r="A61" s="71"/>
      <c r="B61" s="72"/>
      <c r="C61" s="73"/>
      <c r="D61" s="73"/>
      <c r="E61" s="73"/>
      <c r="F61" s="3"/>
      <c r="G61" s="74"/>
      <c r="H61" s="75"/>
      <c r="I61" s="3"/>
      <c r="J61" s="74"/>
      <c r="K61" s="75"/>
      <c r="L61" s="3"/>
      <c r="M61" s="74"/>
      <c r="N61" s="75"/>
      <c r="O61" s="7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>
      <c r="A62" s="71"/>
      <c r="B62" s="72"/>
      <c r="C62" s="73"/>
      <c r="D62" s="73"/>
      <c r="E62" s="73"/>
      <c r="F62" s="3"/>
      <c r="G62" s="74"/>
      <c r="H62" s="75"/>
      <c r="I62" s="3"/>
      <c r="J62" s="74"/>
      <c r="K62" s="75"/>
      <c r="L62" s="3"/>
      <c r="M62" s="74"/>
      <c r="N62" s="75"/>
      <c r="O62" s="7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>
      <c r="A63" s="71"/>
      <c r="B63" s="72"/>
      <c r="C63" s="73"/>
      <c r="D63" s="73"/>
      <c r="E63" s="73"/>
      <c r="F63" s="3"/>
      <c r="G63" s="74"/>
      <c r="H63" s="75"/>
      <c r="I63" s="3"/>
      <c r="J63" s="74"/>
      <c r="K63" s="75"/>
      <c r="L63" s="3"/>
      <c r="M63" s="74"/>
      <c r="N63" s="75"/>
      <c r="O63" s="7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>
      <c r="A64" s="71"/>
      <c r="B64" s="72"/>
      <c r="C64" s="73"/>
      <c r="D64" s="73"/>
      <c r="E64" s="73"/>
      <c r="F64" s="3"/>
      <c r="G64" s="74"/>
      <c r="H64" s="75"/>
      <c r="I64" s="3"/>
      <c r="J64" s="74"/>
      <c r="K64" s="75"/>
      <c r="L64" s="3"/>
      <c r="M64" s="74"/>
      <c r="N64" s="75"/>
      <c r="O64" s="7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>
      <c r="A65" s="71"/>
      <c r="B65" s="72"/>
      <c r="C65" s="73"/>
      <c r="D65" s="73"/>
      <c r="E65" s="73"/>
      <c r="F65" s="3"/>
      <c r="G65" s="74"/>
      <c r="H65" s="75"/>
      <c r="I65" s="3"/>
      <c r="J65" s="74"/>
      <c r="K65" s="75"/>
      <c r="L65" s="3"/>
      <c r="M65" s="74"/>
      <c r="N65" s="75"/>
      <c r="O65" s="7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>
      <c r="A66" s="71"/>
      <c r="B66" s="72"/>
      <c r="C66" s="73"/>
      <c r="D66" s="73"/>
      <c r="E66" s="73"/>
      <c r="F66" s="3"/>
      <c r="G66" s="74"/>
      <c r="H66" s="75"/>
      <c r="I66" s="3"/>
      <c r="J66" s="74"/>
      <c r="K66" s="75"/>
      <c r="L66" s="3"/>
      <c r="M66" s="74"/>
      <c r="N66" s="75"/>
      <c r="O66" s="7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>
      <c r="A67" s="71"/>
      <c r="B67" s="72"/>
      <c r="C67" s="73"/>
      <c r="D67" s="73"/>
      <c r="E67" s="73"/>
      <c r="F67" s="3"/>
      <c r="G67" s="74"/>
      <c r="H67" s="75"/>
      <c r="I67" s="3"/>
      <c r="J67" s="74"/>
      <c r="K67" s="75"/>
      <c r="L67" s="3"/>
      <c r="M67" s="74"/>
      <c r="N67" s="75"/>
      <c r="O67" s="7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>
      <c r="A68" s="71"/>
      <c r="B68" s="72"/>
      <c r="C68" s="73"/>
      <c r="D68" s="73"/>
      <c r="E68" s="73"/>
      <c r="F68" s="3"/>
      <c r="G68" s="74"/>
      <c r="H68" s="75"/>
      <c r="I68" s="3"/>
      <c r="J68" s="74"/>
      <c r="K68" s="75"/>
      <c r="L68" s="3"/>
      <c r="M68" s="74"/>
      <c r="N68" s="75"/>
      <c r="O68" s="7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>
      <c r="A69" s="71"/>
      <c r="B69" s="72"/>
      <c r="C69" s="73"/>
      <c r="D69" s="73"/>
      <c r="E69" s="73"/>
      <c r="F69" s="3"/>
      <c r="G69" s="74"/>
      <c r="H69" s="75"/>
      <c r="I69" s="3"/>
      <c r="J69" s="74"/>
      <c r="K69" s="75"/>
      <c r="L69" s="3"/>
      <c r="M69" s="74"/>
      <c r="N69" s="75"/>
      <c r="O69" s="7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>
      <c r="A70" s="71"/>
      <c r="B70" s="72"/>
      <c r="C70" s="73"/>
      <c r="D70" s="73"/>
      <c r="E70" s="73"/>
      <c r="F70" s="3"/>
      <c r="G70" s="74"/>
      <c r="H70" s="75"/>
      <c r="I70" s="3"/>
      <c r="J70" s="74"/>
      <c r="K70" s="75"/>
      <c r="L70" s="3"/>
      <c r="M70" s="74"/>
      <c r="N70" s="75"/>
      <c r="O70" s="7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>
      <c r="A71" s="71"/>
      <c r="B71" s="72"/>
      <c r="C71" s="73"/>
      <c r="D71" s="73"/>
      <c r="E71" s="73"/>
      <c r="F71" s="3"/>
      <c r="G71" s="74"/>
      <c r="H71" s="75"/>
      <c r="I71" s="3"/>
      <c r="J71" s="74"/>
      <c r="K71" s="75"/>
      <c r="L71" s="3"/>
      <c r="M71" s="74"/>
      <c r="N71" s="75"/>
      <c r="O71" s="7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>
      <c r="A72" s="71"/>
      <c r="B72" s="72"/>
      <c r="C72" s="73"/>
      <c r="D72" s="73"/>
      <c r="E72" s="73"/>
      <c r="F72" s="3"/>
      <c r="G72" s="74"/>
      <c r="H72" s="75"/>
      <c r="I72" s="3"/>
      <c r="J72" s="74"/>
      <c r="K72" s="75"/>
      <c r="L72" s="3"/>
      <c r="M72" s="74"/>
      <c r="N72" s="75"/>
      <c r="O72" s="7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>
      <c r="A73" s="71"/>
      <c r="B73" s="72"/>
      <c r="C73" s="73"/>
      <c r="D73" s="73"/>
      <c r="E73" s="73"/>
      <c r="F73" s="3"/>
      <c r="G73" s="74"/>
      <c r="H73" s="75"/>
      <c r="I73" s="3"/>
      <c r="J73" s="74"/>
      <c r="K73" s="75"/>
      <c r="L73" s="3"/>
      <c r="M73" s="74"/>
      <c r="N73" s="75"/>
      <c r="O73" s="7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>
      <c r="A74" s="71"/>
      <c r="B74" s="72"/>
      <c r="C74" s="73"/>
      <c r="D74" s="73"/>
      <c r="E74" s="73"/>
      <c r="F74" s="3"/>
      <c r="G74" s="74"/>
      <c r="H74" s="75"/>
      <c r="I74" s="3"/>
      <c r="J74" s="74"/>
      <c r="K74" s="75"/>
      <c r="L74" s="3"/>
      <c r="M74" s="74"/>
      <c r="N74" s="75"/>
      <c r="O74" s="7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>
      <c r="A75" s="71"/>
      <c r="B75" s="72"/>
      <c r="C75" s="73"/>
      <c r="D75" s="73"/>
      <c r="E75" s="73"/>
      <c r="F75" s="3"/>
      <c r="G75" s="74"/>
      <c r="H75" s="75"/>
      <c r="I75" s="3"/>
      <c r="J75" s="74"/>
      <c r="K75" s="75"/>
      <c r="L75" s="3"/>
      <c r="M75" s="74"/>
      <c r="N75" s="75"/>
      <c r="O75" s="7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>
      <c r="A76" s="71"/>
      <c r="B76" s="72"/>
      <c r="C76" s="73"/>
      <c r="D76" s="73"/>
      <c r="E76" s="73"/>
      <c r="F76" s="3"/>
      <c r="G76" s="74"/>
      <c r="H76" s="75"/>
      <c r="I76" s="3"/>
      <c r="J76" s="74"/>
      <c r="K76" s="75"/>
      <c r="L76" s="3"/>
      <c r="M76" s="74"/>
      <c r="N76" s="75"/>
      <c r="O76" s="7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>
      <c r="A77" s="71"/>
      <c r="B77" s="72"/>
      <c r="C77" s="73"/>
      <c r="D77" s="73"/>
      <c r="E77" s="73"/>
      <c r="F77" s="3"/>
      <c r="G77" s="74"/>
      <c r="H77" s="75"/>
      <c r="I77" s="3"/>
      <c r="J77" s="74"/>
      <c r="K77" s="75"/>
      <c r="L77" s="3"/>
      <c r="M77" s="74"/>
      <c r="N77" s="75"/>
      <c r="O77" s="7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>
      <c r="A78" s="71"/>
      <c r="B78" s="72"/>
      <c r="C78" s="73"/>
      <c r="D78" s="73"/>
      <c r="E78" s="73"/>
      <c r="F78" s="3"/>
      <c r="G78" s="74"/>
      <c r="H78" s="75"/>
      <c r="I78" s="3"/>
      <c r="J78" s="74"/>
      <c r="K78" s="75"/>
      <c r="L78" s="3"/>
      <c r="M78" s="74"/>
      <c r="N78" s="75"/>
      <c r="O78" s="7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>
      <c r="A79" s="71"/>
      <c r="B79" s="72"/>
      <c r="C79" s="73"/>
      <c r="D79" s="73"/>
      <c r="E79" s="73"/>
      <c r="F79" s="3"/>
      <c r="G79" s="74"/>
      <c r="H79" s="75"/>
      <c r="I79" s="3"/>
      <c r="J79" s="74"/>
      <c r="K79" s="75"/>
      <c r="L79" s="3"/>
      <c r="M79" s="74"/>
      <c r="N79" s="75"/>
      <c r="O79" s="7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77"/>
      <c r="AB79" s="77"/>
      <c r="AC79" s="77"/>
      <c r="AD79" s="77"/>
      <c r="AE79" s="77"/>
      <c r="AF79" s="77"/>
      <c r="AG79" s="77"/>
      <c r="AH79" s="77"/>
      <c r="AI79" s="77"/>
      <c r="AJ79" s="77"/>
    </row>
    <row r="80" spans="1:36">
      <c r="A80" s="71"/>
      <c r="B80" s="72"/>
      <c r="C80" s="73"/>
      <c r="D80" s="73"/>
      <c r="E80" s="73"/>
      <c r="F80" s="3"/>
      <c r="G80" s="74"/>
      <c r="H80" s="75"/>
      <c r="I80" s="3"/>
      <c r="J80" s="74"/>
      <c r="K80" s="75"/>
      <c r="L80" s="3"/>
      <c r="M80" s="74"/>
      <c r="N80" s="75"/>
      <c r="O80" s="7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77"/>
      <c r="AB80" s="77"/>
      <c r="AC80" s="77"/>
      <c r="AD80" s="77"/>
      <c r="AE80" s="77"/>
      <c r="AF80" s="77"/>
      <c r="AG80" s="77"/>
      <c r="AH80" s="77"/>
      <c r="AI80" s="77"/>
      <c r="AJ80" s="77"/>
    </row>
    <row r="81" spans="1:36">
      <c r="A81" s="71"/>
      <c r="B81" s="72"/>
      <c r="C81" s="73"/>
      <c r="D81" s="73"/>
      <c r="E81" s="73"/>
      <c r="F81" s="3"/>
      <c r="G81" s="74"/>
      <c r="H81" s="75"/>
      <c r="I81" s="3"/>
      <c r="J81" s="74"/>
      <c r="K81" s="75"/>
      <c r="L81" s="3"/>
      <c r="M81" s="74"/>
      <c r="N81" s="75"/>
      <c r="O81" s="7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77"/>
      <c r="AB81" s="77"/>
      <c r="AC81" s="77"/>
      <c r="AD81" s="77"/>
      <c r="AE81" s="77"/>
      <c r="AF81" s="77"/>
      <c r="AG81" s="77"/>
      <c r="AH81" s="77"/>
      <c r="AI81" s="77"/>
      <c r="AJ81" s="77"/>
    </row>
    <row r="82" spans="1:36">
      <c r="A82" s="71"/>
      <c r="B82" s="72"/>
      <c r="C82" s="73"/>
      <c r="D82" s="73"/>
      <c r="E82" s="73"/>
      <c r="F82" s="3"/>
      <c r="G82" s="74"/>
      <c r="H82" s="75"/>
      <c r="I82" s="3"/>
      <c r="J82" s="74"/>
      <c r="K82" s="75"/>
      <c r="L82" s="3"/>
      <c r="M82" s="74"/>
      <c r="N82" s="75"/>
      <c r="O82" s="7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77"/>
      <c r="AB82" s="77"/>
      <c r="AC82" s="77"/>
      <c r="AD82" s="77"/>
      <c r="AE82" s="77"/>
      <c r="AF82" s="77"/>
      <c r="AG82" s="77"/>
      <c r="AH82" s="77"/>
      <c r="AI82" s="77"/>
      <c r="AJ82" s="77"/>
    </row>
    <row r="83" spans="1:36">
      <c r="A83" s="71"/>
      <c r="B83" s="72"/>
      <c r="C83" s="73"/>
      <c r="D83" s="73"/>
      <c r="E83" s="73"/>
      <c r="F83" s="3"/>
      <c r="G83" s="74"/>
      <c r="H83" s="75"/>
      <c r="I83" s="3"/>
      <c r="J83" s="74"/>
      <c r="K83" s="75"/>
      <c r="L83" s="3"/>
      <c r="M83" s="74"/>
      <c r="N83" s="75"/>
      <c r="O83" s="7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77"/>
      <c r="AB83" s="77"/>
      <c r="AC83" s="77"/>
      <c r="AD83" s="77"/>
      <c r="AE83" s="77"/>
      <c r="AF83" s="77"/>
      <c r="AG83" s="77"/>
      <c r="AH83" s="77"/>
      <c r="AI83" s="77"/>
      <c r="AJ83" s="77"/>
    </row>
    <row r="84" spans="1:36">
      <c r="A84" s="71"/>
      <c r="B84" s="72"/>
      <c r="C84" s="73"/>
      <c r="D84" s="73"/>
      <c r="E84" s="73"/>
      <c r="F84" s="3"/>
      <c r="G84" s="74"/>
      <c r="H84" s="75"/>
      <c r="I84" s="3"/>
      <c r="J84" s="74"/>
      <c r="K84" s="75"/>
      <c r="L84" s="3"/>
      <c r="M84" s="74"/>
      <c r="N84" s="75"/>
      <c r="O84" s="7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77"/>
      <c r="AB84" s="77"/>
      <c r="AC84" s="77"/>
      <c r="AD84" s="77"/>
      <c r="AE84" s="77"/>
      <c r="AF84" s="77"/>
      <c r="AG84" s="77"/>
      <c r="AH84" s="77"/>
      <c r="AI84" s="77"/>
      <c r="AJ84" s="77"/>
    </row>
    <row r="85" spans="1:36">
      <c r="A85" s="71"/>
      <c r="B85" s="72"/>
      <c r="C85" s="73"/>
      <c r="D85" s="73"/>
      <c r="E85" s="73"/>
      <c r="F85" s="3"/>
      <c r="G85" s="74"/>
      <c r="H85" s="75"/>
      <c r="I85" s="3"/>
      <c r="J85" s="74"/>
      <c r="K85" s="75"/>
      <c r="L85" s="3"/>
      <c r="M85" s="74"/>
      <c r="N85" s="75"/>
      <c r="O85" s="7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77"/>
      <c r="AB85" s="77"/>
      <c r="AC85" s="77"/>
      <c r="AD85" s="77"/>
      <c r="AE85" s="77"/>
      <c r="AF85" s="77"/>
      <c r="AG85" s="77"/>
      <c r="AH85" s="77"/>
      <c r="AI85" s="77"/>
      <c r="AJ85" s="77"/>
    </row>
    <row r="86" spans="1:36">
      <c r="A86" s="71"/>
      <c r="B86" s="72"/>
      <c r="C86" s="73"/>
      <c r="D86" s="73"/>
      <c r="E86" s="73"/>
      <c r="F86" s="3"/>
      <c r="G86" s="74"/>
      <c r="H86" s="75"/>
      <c r="I86" s="3"/>
      <c r="J86" s="74"/>
      <c r="K86" s="75"/>
      <c r="L86" s="3"/>
      <c r="M86" s="74"/>
      <c r="N86" s="75"/>
      <c r="O86" s="7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77"/>
      <c r="AB86" s="77"/>
      <c r="AC86" s="77"/>
      <c r="AD86" s="77"/>
      <c r="AE86" s="77"/>
      <c r="AF86" s="77"/>
      <c r="AG86" s="77"/>
      <c r="AH86" s="77"/>
      <c r="AI86" s="77"/>
      <c r="AJ86" s="77"/>
    </row>
    <row r="87" spans="1:36">
      <c r="A87" s="71"/>
      <c r="B87" s="72"/>
      <c r="C87" s="73"/>
      <c r="D87" s="73"/>
      <c r="E87" s="73"/>
      <c r="F87" s="3"/>
      <c r="G87" s="74"/>
      <c r="H87" s="75"/>
      <c r="I87" s="3"/>
      <c r="J87" s="74"/>
      <c r="K87" s="75"/>
      <c r="L87" s="3"/>
      <c r="M87" s="74"/>
      <c r="N87" s="75"/>
      <c r="O87" s="7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77"/>
      <c r="AB87" s="77"/>
      <c r="AC87" s="77"/>
      <c r="AD87" s="77"/>
      <c r="AE87" s="77"/>
      <c r="AF87" s="77"/>
      <c r="AG87" s="77"/>
      <c r="AH87" s="77"/>
      <c r="AI87" s="77"/>
      <c r="AJ87" s="77"/>
    </row>
    <row r="88" spans="1:36">
      <c r="A88" s="71"/>
      <c r="B88" s="72"/>
      <c r="C88" s="73"/>
      <c r="D88" s="73"/>
      <c r="E88" s="73"/>
      <c r="F88" s="3"/>
      <c r="G88" s="74"/>
      <c r="H88" s="75"/>
      <c r="I88" s="3"/>
      <c r="J88" s="74"/>
      <c r="K88" s="75"/>
      <c r="L88" s="3"/>
      <c r="M88" s="74"/>
      <c r="N88" s="75"/>
      <c r="O88" s="7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77"/>
      <c r="AB88" s="77"/>
      <c r="AC88" s="77"/>
      <c r="AD88" s="77"/>
      <c r="AE88" s="77"/>
      <c r="AF88" s="77"/>
      <c r="AG88" s="77"/>
      <c r="AH88" s="77"/>
      <c r="AI88" s="77"/>
      <c r="AJ88" s="77"/>
    </row>
    <row r="89" spans="1:36">
      <c r="A89" s="71"/>
      <c r="B89" s="72"/>
      <c r="C89" s="73"/>
      <c r="D89" s="73"/>
      <c r="E89" s="73"/>
      <c r="F89" s="3"/>
      <c r="G89" s="74"/>
      <c r="H89" s="75"/>
      <c r="I89" s="3"/>
      <c r="J89" s="74"/>
      <c r="K89" s="75"/>
      <c r="L89" s="3"/>
      <c r="M89" s="74"/>
      <c r="N89" s="75"/>
      <c r="O89" s="7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77"/>
      <c r="AB89" s="77"/>
      <c r="AC89" s="77"/>
      <c r="AD89" s="77"/>
      <c r="AE89" s="77"/>
      <c r="AF89" s="77"/>
      <c r="AG89" s="77"/>
      <c r="AH89" s="77"/>
      <c r="AI89" s="77"/>
      <c r="AJ89" s="77"/>
    </row>
    <row r="90" spans="1:36">
      <c r="A90" s="71"/>
      <c r="B90" s="72"/>
      <c r="C90" s="73"/>
      <c r="D90" s="73"/>
      <c r="E90" s="73"/>
      <c r="F90" s="3"/>
      <c r="G90" s="74"/>
      <c r="H90" s="75"/>
      <c r="I90" s="3"/>
      <c r="J90" s="74"/>
      <c r="K90" s="75"/>
      <c r="L90" s="3"/>
      <c r="M90" s="74"/>
      <c r="N90" s="75"/>
      <c r="O90" s="7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77"/>
      <c r="AB90" s="77"/>
      <c r="AC90" s="77"/>
      <c r="AD90" s="77"/>
      <c r="AE90" s="77"/>
      <c r="AF90" s="77"/>
      <c r="AG90" s="77"/>
      <c r="AH90" s="77"/>
      <c r="AI90" s="77"/>
      <c r="AJ90" s="77"/>
    </row>
    <row r="91" spans="1:36">
      <c r="A91" s="71"/>
      <c r="B91" s="72"/>
      <c r="C91" s="73"/>
      <c r="D91" s="73"/>
      <c r="E91" s="73"/>
      <c r="F91" s="3"/>
      <c r="G91" s="74"/>
      <c r="H91" s="75"/>
      <c r="I91" s="3"/>
      <c r="J91" s="74"/>
      <c r="K91" s="75"/>
      <c r="L91" s="3"/>
      <c r="M91" s="74"/>
      <c r="N91" s="75"/>
      <c r="O91" s="7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77"/>
      <c r="AB91" s="77"/>
      <c r="AC91" s="77"/>
      <c r="AD91" s="77"/>
      <c r="AE91" s="77"/>
      <c r="AF91" s="77"/>
      <c r="AG91" s="77"/>
      <c r="AH91" s="77"/>
      <c r="AI91" s="77"/>
      <c r="AJ91" s="77"/>
    </row>
    <row r="92" spans="1:36">
      <c r="A92" s="71"/>
      <c r="B92" s="72"/>
      <c r="C92" s="73"/>
      <c r="D92" s="73"/>
      <c r="E92" s="73"/>
      <c r="F92" s="3"/>
      <c r="G92" s="74"/>
      <c r="H92" s="75"/>
      <c r="I92" s="3"/>
      <c r="J92" s="74"/>
      <c r="K92" s="75"/>
      <c r="L92" s="3"/>
      <c r="M92" s="74"/>
      <c r="N92" s="75"/>
      <c r="O92" s="7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36">
      <c r="A93" s="71"/>
      <c r="B93" s="72"/>
      <c r="C93" s="73"/>
      <c r="D93" s="73"/>
      <c r="E93" s="73"/>
      <c r="F93" s="3"/>
      <c r="G93" s="74"/>
      <c r="H93" s="75"/>
      <c r="I93" s="3"/>
      <c r="J93" s="74"/>
      <c r="K93" s="75"/>
      <c r="L93" s="3"/>
      <c r="M93" s="74"/>
      <c r="N93" s="75"/>
      <c r="O93" s="7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36">
      <c r="A94" s="71"/>
      <c r="B94" s="72"/>
      <c r="C94" s="73"/>
      <c r="D94" s="73"/>
      <c r="E94" s="73"/>
      <c r="F94" s="3"/>
      <c r="G94" s="74"/>
      <c r="H94" s="75"/>
      <c r="I94" s="3"/>
      <c r="J94" s="74"/>
      <c r="K94" s="75"/>
      <c r="L94" s="3"/>
      <c r="M94" s="74"/>
      <c r="N94" s="75"/>
      <c r="O94" s="7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36">
      <c r="A95" s="71"/>
      <c r="B95" s="72"/>
      <c r="C95" s="73"/>
      <c r="D95" s="73"/>
      <c r="E95" s="73"/>
      <c r="F95" s="3"/>
      <c r="G95" s="74"/>
      <c r="H95" s="75"/>
      <c r="I95" s="3"/>
      <c r="J95" s="74"/>
      <c r="K95" s="75"/>
      <c r="L95" s="3"/>
      <c r="M95" s="74"/>
      <c r="N95" s="75"/>
      <c r="O95" s="7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36">
      <c r="A96" s="71"/>
      <c r="B96" s="72"/>
      <c r="C96" s="73"/>
      <c r="D96" s="73"/>
      <c r="E96" s="73"/>
      <c r="F96" s="3"/>
      <c r="G96" s="74"/>
      <c r="H96" s="75"/>
      <c r="I96" s="3"/>
      <c r="J96" s="74"/>
      <c r="K96" s="75"/>
      <c r="L96" s="3"/>
      <c r="M96" s="74"/>
      <c r="N96" s="75"/>
      <c r="O96" s="7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71"/>
      <c r="B97" s="72"/>
      <c r="C97" s="73"/>
      <c r="D97" s="73"/>
      <c r="E97" s="73"/>
      <c r="F97" s="3"/>
      <c r="G97" s="74"/>
      <c r="H97" s="75"/>
      <c r="I97" s="3"/>
      <c r="J97" s="74"/>
      <c r="K97" s="75"/>
      <c r="L97" s="3"/>
      <c r="M97" s="74"/>
      <c r="N97" s="75"/>
      <c r="O97" s="7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71"/>
      <c r="B98" s="72"/>
      <c r="C98" s="73"/>
      <c r="D98" s="73"/>
      <c r="E98" s="73"/>
      <c r="F98" s="3"/>
      <c r="G98" s="74"/>
      <c r="H98" s="75"/>
      <c r="I98" s="3"/>
      <c r="J98" s="74"/>
      <c r="K98" s="75"/>
      <c r="L98" s="3"/>
      <c r="M98" s="74"/>
      <c r="N98" s="75"/>
      <c r="O98" s="7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71"/>
      <c r="B99" s="72"/>
      <c r="C99" s="73"/>
      <c r="D99" s="73"/>
      <c r="E99" s="73"/>
      <c r="F99" s="3"/>
      <c r="G99" s="74"/>
      <c r="H99" s="75"/>
      <c r="I99" s="3"/>
      <c r="J99" s="74"/>
      <c r="K99" s="75"/>
      <c r="L99" s="3"/>
      <c r="M99" s="74"/>
      <c r="N99" s="75"/>
      <c r="O99" s="7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71"/>
      <c r="B100" s="72"/>
      <c r="C100" s="73"/>
      <c r="D100" s="73"/>
      <c r="E100" s="73"/>
      <c r="F100" s="3"/>
      <c r="G100" s="74"/>
      <c r="H100" s="75"/>
      <c r="I100" s="3"/>
      <c r="J100" s="74"/>
      <c r="K100" s="75"/>
      <c r="L100" s="3"/>
      <c r="M100" s="74"/>
      <c r="N100" s="75"/>
      <c r="O100" s="7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71"/>
      <c r="B101" s="72"/>
      <c r="C101" s="73"/>
      <c r="D101" s="73"/>
      <c r="E101" s="73"/>
      <c r="F101" s="3"/>
      <c r="G101" s="74"/>
      <c r="H101" s="75"/>
      <c r="I101" s="3"/>
      <c r="J101" s="74"/>
      <c r="K101" s="75"/>
      <c r="L101" s="3"/>
      <c r="M101" s="74"/>
      <c r="N101" s="75"/>
      <c r="O101" s="7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71"/>
      <c r="B102" s="72"/>
      <c r="C102" s="73"/>
      <c r="D102" s="73"/>
      <c r="E102" s="73"/>
      <c r="F102" s="3"/>
      <c r="G102" s="74"/>
      <c r="H102" s="75"/>
      <c r="I102" s="3"/>
      <c r="J102" s="74"/>
      <c r="K102" s="75"/>
      <c r="L102" s="3"/>
      <c r="M102" s="74"/>
      <c r="N102" s="75"/>
      <c r="O102" s="7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71"/>
      <c r="B103" s="72"/>
      <c r="C103" s="73"/>
      <c r="D103" s="73"/>
      <c r="E103" s="73"/>
      <c r="F103" s="3"/>
      <c r="G103" s="74"/>
      <c r="H103" s="75"/>
      <c r="I103" s="3"/>
      <c r="J103" s="74"/>
      <c r="K103" s="75"/>
      <c r="L103" s="3"/>
      <c r="M103" s="74"/>
      <c r="N103" s="75"/>
      <c r="O103" s="7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71"/>
      <c r="B104" s="72"/>
      <c r="C104" s="73"/>
      <c r="D104" s="73"/>
      <c r="E104" s="73"/>
      <c r="F104" s="3"/>
      <c r="G104" s="74"/>
      <c r="H104" s="75"/>
      <c r="I104" s="3"/>
      <c r="J104" s="74"/>
      <c r="K104" s="75"/>
      <c r="L104" s="3"/>
      <c r="M104" s="74"/>
      <c r="N104" s="75"/>
      <c r="O104" s="7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71"/>
      <c r="B105" s="72"/>
      <c r="C105" s="73"/>
      <c r="D105" s="73"/>
      <c r="E105" s="73"/>
      <c r="F105" s="3"/>
      <c r="G105" s="74"/>
      <c r="H105" s="75"/>
      <c r="I105" s="3"/>
      <c r="J105" s="74"/>
      <c r="K105" s="75"/>
      <c r="L105" s="3"/>
      <c r="M105" s="74"/>
      <c r="N105" s="75"/>
      <c r="O105" s="7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71"/>
      <c r="B106" s="72"/>
      <c r="C106" s="73"/>
      <c r="D106" s="73"/>
      <c r="E106" s="73"/>
      <c r="F106" s="3"/>
      <c r="G106" s="74"/>
      <c r="H106" s="75"/>
      <c r="I106" s="3"/>
      <c r="J106" s="74"/>
      <c r="K106" s="75"/>
      <c r="L106" s="3"/>
      <c r="M106" s="74"/>
      <c r="N106" s="75"/>
      <c r="O106" s="7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71"/>
      <c r="B107" s="72"/>
      <c r="C107" s="73"/>
      <c r="D107" s="73"/>
      <c r="E107" s="73"/>
      <c r="F107" s="3"/>
      <c r="G107" s="74"/>
      <c r="H107" s="75"/>
      <c r="I107" s="3"/>
      <c r="J107" s="74"/>
      <c r="K107" s="75"/>
      <c r="L107" s="3"/>
      <c r="M107" s="74"/>
      <c r="N107" s="75"/>
      <c r="O107" s="7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71"/>
      <c r="B108" s="72"/>
      <c r="C108" s="73"/>
      <c r="D108" s="73"/>
      <c r="E108" s="73"/>
      <c r="F108" s="3"/>
      <c r="G108" s="74"/>
      <c r="H108" s="75"/>
      <c r="I108" s="3"/>
      <c r="J108" s="74"/>
      <c r="K108" s="75"/>
      <c r="L108" s="3"/>
      <c r="M108" s="74"/>
      <c r="N108" s="75"/>
      <c r="O108" s="7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71"/>
      <c r="B109" s="72"/>
      <c r="C109" s="73"/>
      <c r="D109" s="73"/>
      <c r="E109" s="73"/>
      <c r="F109" s="3"/>
      <c r="G109" s="74"/>
      <c r="H109" s="75"/>
      <c r="I109" s="3"/>
      <c r="J109" s="74"/>
      <c r="K109" s="75"/>
      <c r="L109" s="3"/>
      <c r="M109" s="74"/>
      <c r="N109" s="75"/>
      <c r="O109" s="7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71"/>
      <c r="B110" s="72"/>
      <c r="C110" s="73"/>
      <c r="D110" s="73"/>
      <c r="E110" s="73"/>
      <c r="F110" s="3"/>
      <c r="G110" s="74"/>
      <c r="H110" s="75"/>
      <c r="I110" s="3"/>
      <c r="J110" s="74"/>
      <c r="K110" s="75"/>
      <c r="L110" s="3"/>
      <c r="M110" s="74"/>
      <c r="N110" s="75"/>
      <c r="O110" s="7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71"/>
      <c r="B111" s="72"/>
      <c r="C111" s="73"/>
      <c r="D111" s="73"/>
      <c r="E111" s="73"/>
      <c r="F111" s="3"/>
      <c r="G111" s="74"/>
      <c r="H111" s="75"/>
      <c r="I111" s="3"/>
      <c r="J111" s="74"/>
      <c r="K111" s="75"/>
      <c r="L111" s="3"/>
      <c r="M111" s="74"/>
      <c r="N111" s="75"/>
      <c r="O111" s="7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71"/>
      <c r="B112" s="72"/>
      <c r="C112" s="73"/>
      <c r="D112" s="73"/>
      <c r="E112" s="73"/>
      <c r="F112" s="3"/>
      <c r="G112" s="74"/>
      <c r="H112" s="75"/>
      <c r="I112" s="3"/>
      <c r="J112" s="74"/>
      <c r="K112" s="75"/>
      <c r="L112" s="3"/>
      <c r="M112" s="74"/>
      <c r="N112" s="75"/>
      <c r="O112" s="7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71"/>
      <c r="B113" s="72"/>
      <c r="C113" s="73"/>
      <c r="D113" s="73"/>
      <c r="E113" s="73"/>
      <c r="F113" s="3"/>
      <c r="G113" s="74"/>
      <c r="H113" s="75"/>
      <c r="I113" s="3"/>
      <c r="J113" s="74"/>
      <c r="K113" s="75"/>
      <c r="L113" s="3"/>
      <c r="M113" s="74"/>
      <c r="N113" s="75"/>
      <c r="O113" s="7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71"/>
      <c r="B114" s="72"/>
      <c r="C114" s="73"/>
      <c r="D114" s="73"/>
      <c r="E114" s="73"/>
      <c r="F114" s="3"/>
      <c r="G114" s="74"/>
      <c r="H114" s="75"/>
      <c r="I114" s="3"/>
      <c r="J114" s="74"/>
      <c r="K114" s="75"/>
      <c r="L114" s="3"/>
      <c r="M114" s="74"/>
      <c r="N114" s="75"/>
      <c r="O114" s="7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71"/>
      <c r="B115" s="72"/>
      <c r="C115" s="73"/>
      <c r="D115" s="73"/>
      <c r="E115" s="73"/>
      <c r="F115" s="3"/>
      <c r="G115" s="74"/>
      <c r="H115" s="75"/>
      <c r="I115" s="3"/>
      <c r="J115" s="74"/>
      <c r="K115" s="75"/>
      <c r="L115" s="3"/>
      <c r="M115" s="74"/>
      <c r="N115" s="75"/>
      <c r="O115" s="7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71"/>
      <c r="B116" s="72"/>
      <c r="C116" s="73"/>
      <c r="D116" s="73"/>
      <c r="E116" s="73"/>
      <c r="F116" s="3"/>
      <c r="G116" s="74"/>
      <c r="H116" s="75"/>
      <c r="I116" s="3"/>
      <c r="J116" s="74"/>
      <c r="K116" s="75"/>
      <c r="L116" s="3"/>
      <c r="M116" s="74"/>
      <c r="N116" s="75"/>
      <c r="O116" s="7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71"/>
      <c r="B117" s="72"/>
      <c r="C117" s="73"/>
      <c r="D117" s="73"/>
      <c r="E117" s="73"/>
      <c r="F117" s="3"/>
      <c r="G117" s="74"/>
      <c r="H117" s="75"/>
      <c r="I117" s="3"/>
      <c r="J117" s="74"/>
      <c r="K117" s="75"/>
      <c r="L117" s="3"/>
      <c r="M117" s="74"/>
      <c r="N117" s="75"/>
      <c r="O117" s="7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71"/>
      <c r="B118" s="72"/>
      <c r="C118" s="73"/>
      <c r="D118" s="73"/>
      <c r="E118" s="73"/>
      <c r="F118" s="3"/>
      <c r="G118" s="74"/>
      <c r="H118" s="75"/>
      <c r="I118" s="3"/>
      <c r="J118" s="74"/>
      <c r="K118" s="75"/>
      <c r="L118" s="3"/>
      <c r="M118" s="74"/>
      <c r="N118" s="75"/>
      <c r="O118" s="7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71"/>
      <c r="B119" s="72"/>
      <c r="C119" s="73"/>
      <c r="D119" s="73"/>
      <c r="E119" s="73"/>
      <c r="F119" s="3"/>
      <c r="G119" s="74"/>
      <c r="H119" s="75"/>
      <c r="I119" s="3"/>
      <c r="J119" s="74"/>
      <c r="K119" s="75"/>
      <c r="L119" s="3"/>
      <c r="M119" s="74"/>
      <c r="N119" s="75"/>
      <c r="O119" s="7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71"/>
      <c r="B120" s="72"/>
      <c r="C120" s="73"/>
      <c r="D120" s="73"/>
      <c r="E120" s="73"/>
      <c r="F120" s="3"/>
      <c r="G120" s="74"/>
      <c r="H120" s="75"/>
      <c r="I120" s="3"/>
      <c r="J120" s="74"/>
      <c r="K120" s="75"/>
      <c r="L120" s="3"/>
      <c r="M120" s="74"/>
      <c r="N120" s="75"/>
      <c r="O120" s="7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71"/>
      <c r="B121" s="72"/>
      <c r="C121" s="73"/>
      <c r="D121" s="73"/>
      <c r="E121" s="73"/>
      <c r="F121" s="3"/>
      <c r="G121" s="74"/>
      <c r="H121" s="75"/>
      <c r="I121" s="3"/>
      <c r="J121" s="74"/>
      <c r="K121" s="75"/>
      <c r="L121" s="3"/>
      <c r="M121" s="74"/>
      <c r="N121" s="75"/>
      <c r="O121" s="7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71"/>
      <c r="B122" s="72"/>
      <c r="C122" s="73"/>
      <c r="D122" s="73"/>
      <c r="E122" s="73"/>
      <c r="F122" s="3"/>
      <c r="G122" s="74"/>
      <c r="H122" s="75"/>
      <c r="I122" s="3"/>
      <c r="J122" s="74"/>
      <c r="K122" s="75"/>
      <c r="L122" s="3"/>
      <c r="M122" s="74"/>
      <c r="N122" s="75"/>
      <c r="O122" s="7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71"/>
      <c r="B123" s="72"/>
      <c r="C123" s="73"/>
      <c r="D123" s="73"/>
      <c r="E123" s="73"/>
      <c r="F123" s="3"/>
      <c r="G123" s="74"/>
      <c r="H123" s="75"/>
      <c r="I123" s="3"/>
      <c r="J123" s="74"/>
      <c r="K123" s="75"/>
      <c r="L123" s="3"/>
      <c r="M123" s="74"/>
      <c r="N123" s="75"/>
      <c r="O123" s="7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71"/>
      <c r="B124" s="72"/>
      <c r="C124" s="73"/>
      <c r="D124" s="73"/>
      <c r="E124" s="73"/>
      <c r="F124" s="3"/>
      <c r="G124" s="74"/>
      <c r="H124" s="75"/>
      <c r="I124" s="3"/>
      <c r="J124" s="74"/>
      <c r="K124" s="75"/>
      <c r="L124" s="3"/>
      <c r="M124" s="74"/>
      <c r="N124" s="75"/>
      <c r="O124" s="7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71"/>
      <c r="B125" s="72"/>
      <c r="C125" s="73"/>
      <c r="D125" s="73"/>
      <c r="E125" s="73"/>
      <c r="F125" s="3"/>
      <c r="G125" s="74"/>
      <c r="H125" s="75"/>
      <c r="I125" s="3"/>
      <c r="J125" s="74"/>
      <c r="K125" s="75"/>
      <c r="L125" s="3"/>
      <c r="M125" s="74"/>
      <c r="N125" s="75"/>
      <c r="O125" s="7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71"/>
      <c r="B126" s="72"/>
      <c r="C126" s="73"/>
      <c r="D126" s="73"/>
      <c r="E126" s="73"/>
      <c r="F126" s="3"/>
      <c r="G126" s="74"/>
      <c r="H126" s="75"/>
      <c r="I126" s="3"/>
      <c r="J126" s="74"/>
      <c r="K126" s="75"/>
      <c r="L126" s="3"/>
      <c r="M126" s="74"/>
      <c r="N126" s="75"/>
      <c r="O126" s="7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71"/>
      <c r="B127" s="72"/>
      <c r="C127" s="73"/>
      <c r="D127" s="73"/>
      <c r="E127" s="73"/>
      <c r="F127" s="3"/>
      <c r="G127" s="74"/>
      <c r="H127" s="75"/>
      <c r="I127" s="3"/>
      <c r="J127" s="74"/>
      <c r="K127" s="75"/>
      <c r="L127" s="3"/>
      <c r="M127" s="74"/>
      <c r="N127" s="75"/>
      <c r="O127" s="7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71"/>
      <c r="B128" s="72"/>
      <c r="C128" s="73"/>
      <c r="D128" s="73"/>
      <c r="E128" s="73"/>
      <c r="F128" s="3"/>
      <c r="G128" s="74"/>
      <c r="H128" s="75"/>
      <c r="I128" s="3"/>
      <c r="J128" s="74"/>
      <c r="K128" s="75"/>
      <c r="L128" s="3"/>
      <c r="M128" s="74"/>
      <c r="N128" s="75"/>
      <c r="O128" s="7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71"/>
      <c r="B129" s="72"/>
      <c r="C129" s="73"/>
      <c r="D129" s="73"/>
      <c r="E129" s="73"/>
      <c r="F129" s="3"/>
      <c r="G129" s="74"/>
      <c r="H129" s="75"/>
      <c r="I129" s="3"/>
      <c r="J129" s="74"/>
      <c r="K129" s="75"/>
      <c r="L129" s="3"/>
      <c r="M129" s="74"/>
      <c r="N129" s="75"/>
      <c r="O129" s="7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71"/>
      <c r="B130" s="72"/>
      <c r="C130" s="73"/>
      <c r="D130" s="73"/>
      <c r="E130" s="73"/>
      <c r="F130" s="3"/>
      <c r="G130" s="74"/>
      <c r="H130" s="75"/>
      <c r="I130" s="3"/>
      <c r="J130" s="74"/>
      <c r="K130" s="75"/>
      <c r="L130" s="3"/>
      <c r="M130" s="74"/>
      <c r="N130" s="75"/>
      <c r="O130" s="7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71"/>
      <c r="B131" s="72"/>
      <c r="C131" s="73"/>
      <c r="D131" s="73"/>
      <c r="E131" s="73"/>
      <c r="F131" s="3"/>
      <c r="G131" s="74"/>
      <c r="H131" s="75"/>
      <c r="I131" s="3"/>
      <c r="J131" s="74"/>
      <c r="K131" s="75"/>
      <c r="L131" s="3"/>
      <c r="M131" s="74"/>
      <c r="N131" s="75"/>
      <c r="O131" s="7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71"/>
      <c r="B132" s="72"/>
      <c r="C132" s="73"/>
      <c r="D132" s="73"/>
      <c r="E132" s="73"/>
      <c r="F132" s="3"/>
      <c r="G132" s="74"/>
      <c r="H132" s="75"/>
      <c r="I132" s="3"/>
      <c r="J132" s="74"/>
      <c r="K132" s="75"/>
      <c r="L132" s="3"/>
      <c r="M132" s="74"/>
      <c r="N132" s="75"/>
      <c r="O132" s="7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71"/>
      <c r="B133" s="72"/>
      <c r="C133" s="73"/>
      <c r="D133" s="73"/>
      <c r="E133" s="73"/>
      <c r="F133" s="3"/>
      <c r="G133" s="74"/>
      <c r="H133" s="75"/>
      <c r="I133" s="3"/>
      <c r="J133" s="74"/>
      <c r="K133" s="75"/>
      <c r="L133" s="3"/>
      <c r="M133" s="74"/>
      <c r="N133" s="75"/>
      <c r="O133" s="7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71"/>
      <c r="B134" s="72"/>
      <c r="C134" s="73"/>
      <c r="D134" s="73"/>
      <c r="E134" s="73"/>
      <c r="F134" s="3"/>
      <c r="G134" s="74"/>
      <c r="H134" s="75"/>
      <c r="I134" s="3"/>
      <c r="J134" s="74"/>
      <c r="K134" s="75"/>
      <c r="L134" s="3"/>
      <c r="M134" s="74"/>
      <c r="N134" s="75"/>
      <c r="O134" s="7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71"/>
      <c r="B135" s="72"/>
      <c r="C135" s="73"/>
      <c r="D135" s="73"/>
      <c r="E135" s="73"/>
      <c r="F135" s="3"/>
      <c r="G135" s="74"/>
      <c r="H135" s="75"/>
      <c r="I135" s="3"/>
      <c r="J135" s="74"/>
      <c r="K135" s="75"/>
      <c r="L135" s="3"/>
      <c r="M135" s="74"/>
      <c r="N135" s="75"/>
      <c r="O135" s="7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71"/>
      <c r="B136" s="72"/>
      <c r="C136" s="73"/>
      <c r="D136" s="73"/>
      <c r="E136" s="73"/>
      <c r="F136" s="3"/>
      <c r="G136" s="74"/>
      <c r="H136" s="75"/>
      <c r="I136" s="3"/>
      <c r="J136" s="74"/>
      <c r="K136" s="75"/>
      <c r="L136" s="3"/>
      <c r="M136" s="74"/>
      <c r="N136" s="75"/>
      <c r="O136" s="7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71"/>
      <c r="B137" s="72"/>
      <c r="C137" s="73"/>
      <c r="D137" s="73"/>
      <c r="E137" s="73"/>
      <c r="F137" s="3"/>
      <c r="G137" s="74"/>
      <c r="H137" s="75"/>
      <c r="I137" s="3"/>
      <c r="J137" s="74"/>
      <c r="K137" s="75"/>
      <c r="L137" s="3"/>
      <c r="M137" s="74"/>
      <c r="N137" s="75"/>
      <c r="O137" s="7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71"/>
      <c r="B138" s="72"/>
      <c r="C138" s="73"/>
      <c r="D138" s="73"/>
      <c r="E138" s="73"/>
      <c r="F138" s="3"/>
      <c r="G138" s="74"/>
      <c r="H138" s="75"/>
      <c r="I138" s="3"/>
      <c r="J138" s="74"/>
      <c r="K138" s="75"/>
      <c r="L138" s="3"/>
      <c r="M138" s="74"/>
      <c r="N138" s="75"/>
      <c r="O138" s="7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71"/>
      <c r="B139" s="72"/>
      <c r="C139" s="73"/>
      <c r="D139" s="73"/>
      <c r="E139" s="73"/>
      <c r="F139" s="3"/>
      <c r="G139" s="74"/>
      <c r="H139" s="75"/>
      <c r="I139" s="3"/>
      <c r="J139" s="74"/>
      <c r="K139" s="75"/>
      <c r="L139" s="3"/>
      <c r="M139" s="74"/>
      <c r="N139" s="75"/>
      <c r="O139" s="7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71"/>
      <c r="B140" s="72"/>
      <c r="C140" s="73"/>
      <c r="D140" s="73"/>
      <c r="E140" s="73"/>
      <c r="F140" s="3"/>
      <c r="G140" s="74"/>
      <c r="H140" s="75"/>
      <c r="I140" s="3"/>
      <c r="J140" s="74"/>
      <c r="K140" s="75"/>
      <c r="L140" s="3"/>
      <c r="M140" s="74"/>
      <c r="N140" s="75"/>
      <c r="O140" s="7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71"/>
      <c r="B141" s="72"/>
      <c r="C141" s="73"/>
      <c r="D141" s="73"/>
      <c r="E141" s="73"/>
      <c r="F141" s="3"/>
      <c r="G141" s="74"/>
      <c r="H141" s="75"/>
      <c r="I141" s="3"/>
      <c r="J141" s="74"/>
      <c r="K141" s="75"/>
      <c r="L141" s="3"/>
      <c r="M141" s="74"/>
      <c r="N141" s="75"/>
      <c r="O141" s="7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71"/>
      <c r="B142" s="72"/>
      <c r="C142" s="73"/>
      <c r="D142" s="73"/>
      <c r="E142" s="73"/>
      <c r="F142" s="3"/>
      <c r="G142" s="74"/>
      <c r="H142" s="75"/>
      <c r="I142" s="3"/>
      <c r="J142" s="74"/>
      <c r="K142" s="75"/>
      <c r="L142" s="3"/>
      <c r="M142" s="74"/>
      <c r="N142" s="75"/>
      <c r="O142" s="7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71"/>
      <c r="B143" s="72"/>
      <c r="C143" s="73"/>
      <c r="D143" s="73"/>
      <c r="E143" s="73"/>
      <c r="F143" s="3"/>
      <c r="G143" s="74"/>
      <c r="H143" s="75"/>
      <c r="I143" s="3"/>
      <c r="J143" s="74"/>
      <c r="K143" s="75"/>
      <c r="L143" s="3"/>
      <c r="M143" s="74"/>
      <c r="N143" s="75"/>
      <c r="O143" s="7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71"/>
      <c r="B144" s="72"/>
      <c r="C144" s="73"/>
      <c r="D144" s="73"/>
      <c r="E144" s="73"/>
      <c r="F144" s="3"/>
      <c r="G144" s="74"/>
      <c r="H144" s="75"/>
      <c r="I144" s="3"/>
      <c r="J144" s="74"/>
      <c r="K144" s="75"/>
      <c r="L144" s="3"/>
      <c r="M144" s="74"/>
      <c r="N144" s="75"/>
      <c r="O144" s="7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71"/>
      <c r="B145" s="72"/>
      <c r="C145" s="73"/>
      <c r="D145" s="73"/>
      <c r="E145" s="73"/>
      <c r="F145" s="3"/>
      <c r="G145" s="74"/>
      <c r="H145" s="75"/>
      <c r="I145" s="3"/>
      <c r="J145" s="74"/>
      <c r="K145" s="75"/>
      <c r="L145" s="3"/>
      <c r="M145" s="74"/>
      <c r="N145" s="75"/>
      <c r="O145" s="7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71"/>
      <c r="B146" s="72"/>
      <c r="C146" s="73"/>
      <c r="D146" s="73"/>
      <c r="E146" s="73"/>
      <c r="F146" s="3"/>
      <c r="G146" s="74"/>
      <c r="H146" s="75"/>
      <c r="I146" s="3"/>
      <c r="J146" s="74"/>
      <c r="K146" s="75"/>
      <c r="L146" s="3"/>
      <c r="M146" s="74"/>
      <c r="N146" s="75"/>
      <c r="O146" s="7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71"/>
      <c r="B147" s="72"/>
      <c r="C147" s="73"/>
      <c r="D147" s="73"/>
      <c r="E147" s="73"/>
      <c r="F147" s="3"/>
      <c r="G147" s="74"/>
      <c r="H147" s="75"/>
      <c r="I147" s="3"/>
      <c r="J147" s="74"/>
      <c r="K147" s="75"/>
      <c r="L147" s="3"/>
      <c r="M147" s="74"/>
      <c r="N147" s="75"/>
      <c r="O147" s="7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71"/>
      <c r="B148" s="72"/>
      <c r="C148" s="73"/>
      <c r="D148" s="73"/>
      <c r="E148" s="73"/>
      <c r="F148" s="3"/>
      <c r="G148" s="74"/>
      <c r="H148" s="75"/>
      <c r="I148" s="3"/>
      <c r="J148" s="74"/>
      <c r="K148" s="75"/>
      <c r="L148" s="3"/>
      <c r="M148" s="74"/>
      <c r="N148" s="75"/>
      <c r="O148" s="7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71"/>
      <c r="B149" s="72"/>
      <c r="C149" s="73"/>
      <c r="D149" s="73"/>
      <c r="E149" s="73"/>
      <c r="F149" s="3"/>
      <c r="G149" s="74"/>
      <c r="H149" s="75"/>
      <c r="I149" s="3"/>
      <c r="J149" s="74"/>
      <c r="K149" s="75"/>
      <c r="L149" s="3"/>
      <c r="M149" s="74"/>
      <c r="N149" s="75"/>
      <c r="O149" s="7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71"/>
      <c r="B150" s="72"/>
      <c r="C150" s="73"/>
      <c r="D150" s="73"/>
      <c r="E150" s="73"/>
      <c r="F150" s="3"/>
      <c r="G150" s="74"/>
      <c r="H150" s="75"/>
      <c r="I150" s="3"/>
      <c r="J150" s="74"/>
      <c r="K150" s="75"/>
      <c r="L150" s="3"/>
      <c r="M150" s="74"/>
      <c r="N150" s="75"/>
      <c r="O150" s="7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71"/>
      <c r="B151" s="72"/>
      <c r="C151" s="73"/>
      <c r="D151" s="73"/>
      <c r="E151" s="73"/>
      <c r="F151" s="3"/>
      <c r="G151" s="74"/>
      <c r="H151" s="75"/>
      <c r="I151" s="3"/>
      <c r="J151" s="74"/>
      <c r="K151" s="75"/>
      <c r="L151" s="3"/>
      <c r="M151" s="74"/>
      <c r="N151" s="75"/>
      <c r="O151" s="7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71"/>
      <c r="B152" s="72"/>
      <c r="C152" s="73"/>
      <c r="D152" s="73"/>
      <c r="E152" s="73"/>
      <c r="F152" s="3"/>
      <c r="G152" s="74"/>
      <c r="H152" s="75"/>
      <c r="I152" s="3"/>
      <c r="J152" s="74"/>
      <c r="K152" s="75"/>
      <c r="L152" s="3"/>
      <c r="M152" s="74"/>
      <c r="N152" s="75"/>
      <c r="O152" s="7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71"/>
      <c r="B153" s="72"/>
      <c r="C153" s="73"/>
      <c r="D153" s="73"/>
      <c r="E153" s="73"/>
      <c r="F153" s="3"/>
      <c r="G153" s="74"/>
      <c r="H153" s="75"/>
      <c r="I153" s="3"/>
      <c r="J153" s="74"/>
      <c r="K153" s="75"/>
      <c r="L153" s="3"/>
      <c r="M153" s="74"/>
      <c r="N153" s="75"/>
      <c r="O153" s="7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71"/>
      <c r="B154" s="72"/>
      <c r="C154" s="73"/>
      <c r="D154" s="73"/>
      <c r="E154" s="73"/>
      <c r="F154" s="3"/>
      <c r="G154" s="74"/>
      <c r="H154" s="75"/>
      <c r="I154" s="3"/>
      <c r="J154" s="74"/>
      <c r="K154" s="75"/>
      <c r="L154" s="3"/>
      <c r="M154" s="74"/>
      <c r="N154" s="75"/>
      <c r="O154" s="7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71"/>
      <c r="B155" s="72"/>
      <c r="C155" s="73"/>
      <c r="D155" s="73"/>
      <c r="E155" s="73"/>
      <c r="F155" s="3"/>
      <c r="G155" s="74"/>
      <c r="H155" s="75"/>
      <c r="I155" s="3"/>
      <c r="J155" s="74"/>
      <c r="K155" s="75"/>
      <c r="L155" s="3"/>
      <c r="M155" s="74"/>
      <c r="N155" s="75"/>
      <c r="O155" s="7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71"/>
      <c r="B156" s="72"/>
      <c r="C156" s="73"/>
      <c r="D156" s="73"/>
      <c r="E156" s="73"/>
      <c r="F156" s="3"/>
      <c r="G156" s="74"/>
      <c r="H156" s="75"/>
      <c r="I156" s="3"/>
      <c r="J156" s="74"/>
      <c r="K156" s="75"/>
      <c r="L156" s="3"/>
      <c r="M156" s="74"/>
      <c r="N156" s="75"/>
      <c r="O156" s="7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71"/>
      <c r="B157" s="72"/>
      <c r="C157" s="73"/>
      <c r="D157" s="73"/>
      <c r="E157" s="73"/>
      <c r="F157" s="3"/>
      <c r="G157" s="74"/>
      <c r="H157" s="75"/>
      <c r="I157" s="3"/>
      <c r="J157" s="74"/>
      <c r="K157" s="75"/>
      <c r="L157" s="3"/>
      <c r="M157" s="74"/>
      <c r="N157" s="75"/>
      <c r="O157" s="7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71"/>
      <c r="B158" s="72"/>
      <c r="C158" s="73"/>
      <c r="D158" s="73"/>
      <c r="E158" s="73"/>
      <c r="F158" s="3"/>
      <c r="G158" s="74"/>
      <c r="H158" s="75"/>
      <c r="I158" s="3"/>
      <c r="J158" s="74"/>
      <c r="K158" s="75"/>
      <c r="L158" s="3"/>
      <c r="M158" s="74"/>
      <c r="N158" s="75"/>
      <c r="O158" s="7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71"/>
      <c r="B159" s="72"/>
      <c r="C159" s="73"/>
      <c r="D159" s="73"/>
      <c r="E159" s="73"/>
      <c r="F159" s="3"/>
      <c r="G159" s="74"/>
      <c r="H159" s="75"/>
      <c r="I159" s="3"/>
      <c r="J159" s="74"/>
      <c r="K159" s="75"/>
      <c r="L159" s="3"/>
      <c r="M159" s="74"/>
      <c r="N159" s="75"/>
      <c r="O159" s="7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71"/>
      <c r="B160" s="72"/>
      <c r="C160" s="73"/>
      <c r="D160" s="73"/>
      <c r="E160" s="73"/>
      <c r="F160" s="3"/>
      <c r="G160" s="74"/>
      <c r="H160" s="75"/>
      <c r="I160" s="3"/>
      <c r="J160" s="74"/>
      <c r="K160" s="75"/>
      <c r="L160" s="3"/>
      <c r="M160" s="74"/>
      <c r="N160" s="75"/>
      <c r="O160" s="7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71"/>
      <c r="B161" s="72"/>
      <c r="C161" s="73"/>
      <c r="D161" s="73"/>
      <c r="E161" s="73"/>
      <c r="F161" s="3"/>
      <c r="G161" s="74"/>
      <c r="H161" s="75"/>
      <c r="I161" s="3"/>
      <c r="J161" s="74"/>
      <c r="K161" s="75"/>
      <c r="L161" s="3"/>
      <c r="M161" s="74"/>
      <c r="N161" s="75"/>
      <c r="O161" s="7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71"/>
      <c r="B162" s="72"/>
      <c r="C162" s="73"/>
      <c r="D162" s="73"/>
      <c r="E162" s="73"/>
      <c r="F162" s="3"/>
      <c r="G162" s="74"/>
      <c r="H162" s="75"/>
      <c r="I162" s="3"/>
      <c r="J162" s="74"/>
      <c r="K162" s="75"/>
      <c r="L162" s="3"/>
      <c r="M162" s="74"/>
      <c r="N162" s="75"/>
      <c r="O162" s="7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71"/>
      <c r="B163" s="72"/>
      <c r="C163" s="73"/>
      <c r="D163" s="73"/>
      <c r="E163" s="73"/>
      <c r="F163" s="3"/>
      <c r="G163" s="74"/>
      <c r="H163" s="75"/>
      <c r="I163" s="3"/>
      <c r="J163" s="74"/>
      <c r="K163" s="75"/>
      <c r="L163" s="3"/>
      <c r="M163" s="74"/>
      <c r="N163" s="75"/>
      <c r="O163" s="7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71"/>
      <c r="B164" s="72"/>
      <c r="C164" s="73"/>
      <c r="D164" s="73"/>
      <c r="E164" s="73"/>
      <c r="F164" s="3"/>
      <c r="G164" s="74"/>
      <c r="H164" s="75"/>
      <c r="I164" s="3"/>
      <c r="J164" s="74"/>
      <c r="K164" s="75"/>
      <c r="L164" s="3"/>
      <c r="M164" s="74"/>
      <c r="N164" s="75"/>
      <c r="O164" s="7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71"/>
      <c r="B165" s="72"/>
      <c r="C165" s="73"/>
      <c r="D165" s="73"/>
      <c r="E165" s="73"/>
      <c r="F165" s="3"/>
      <c r="G165" s="74"/>
      <c r="H165" s="75"/>
      <c r="I165" s="3"/>
      <c r="J165" s="74"/>
      <c r="K165" s="75"/>
      <c r="L165" s="3"/>
      <c r="M165" s="74"/>
      <c r="N165" s="75"/>
      <c r="O165" s="7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71"/>
      <c r="B166" s="72"/>
      <c r="C166" s="73"/>
      <c r="D166" s="73"/>
      <c r="E166" s="73"/>
      <c r="F166" s="3"/>
      <c r="G166" s="74"/>
      <c r="H166" s="75"/>
      <c r="I166" s="3"/>
      <c r="J166" s="74"/>
      <c r="K166" s="75"/>
      <c r="L166" s="3"/>
      <c r="M166" s="74"/>
      <c r="N166" s="75"/>
      <c r="O166" s="7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71"/>
      <c r="B167" s="72"/>
      <c r="C167" s="73"/>
      <c r="D167" s="73"/>
      <c r="E167" s="73"/>
      <c r="F167" s="3"/>
      <c r="G167" s="74"/>
      <c r="H167" s="75"/>
      <c r="I167" s="3"/>
      <c r="J167" s="74"/>
      <c r="K167" s="75"/>
      <c r="L167" s="3"/>
      <c r="M167" s="74"/>
      <c r="N167" s="75"/>
      <c r="O167" s="7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71"/>
      <c r="B168" s="72"/>
      <c r="C168" s="73"/>
      <c r="D168" s="73"/>
      <c r="E168" s="73"/>
      <c r="F168" s="3"/>
      <c r="G168" s="74"/>
      <c r="H168" s="75"/>
      <c r="I168" s="3"/>
      <c r="J168" s="74"/>
      <c r="K168" s="75"/>
      <c r="L168" s="3"/>
      <c r="M168" s="74"/>
      <c r="N168" s="75"/>
      <c r="O168" s="7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71"/>
      <c r="B169" s="72"/>
      <c r="C169" s="73"/>
      <c r="D169" s="73"/>
      <c r="E169" s="73"/>
      <c r="F169" s="3"/>
      <c r="G169" s="74"/>
      <c r="H169" s="75"/>
      <c r="I169" s="3"/>
      <c r="J169" s="74"/>
      <c r="K169" s="75"/>
      <c r="L169" s="3"/>
      <c r="M169" s="74"/>
      <c r="N169" s="75"/>
      <c r="O169" s="7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71"/>
      <c r="B170" s="72"/>
      <c r="C170" s="73"/>
      <c r="D170" s="73"/>
      <c r="E170" s="73"/>
      <c r="F170" s="3"/>
      <c r="G170" s="74"/>
      <c r="H170" s="75"/>
      <c r="I170" s="3"/>
      <c r="J170" s="74"/>
      <c r="K170" s="75"/>
      <c r="L170" s="3"/>
      <c r="M170" s="74"/>
      <c r="N170" s="75"/>
      <c r="O170" s="7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71"/>
      <c r="B171" s="72"/>
      <c r="C171" s="73"/>
      <c r="D171" s="73"/>
      <c r="E171" s="73"/>
      <c r="F171" s="3"/>
      <c r="G171" s="74"/>
      <c r="H171" s="75"/>
      <c r="I171" s="3"/>
      <c r="J171" s="74"/>
      <c r="K171" s="75"/>
      <c r="L171" s="3"/>
      <c r="M171" s="74"/>
      <c r="N171" s="75"/>
      <c r="O171" s="7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71"/>
      <c r="B172" s="72"/>
      <c r="C172" s="73"/>
      <c r="D172" s="73"/>
      <c r="E172" s="73"/>
      <c r="F172" s="3"/>
      <c r="G172" s="74"/>
      <c r="H172" s="75"/>
      <c r="I172" s="3"/>
      <c r="J172" s="74"/>
      <c r="K172" s="75"/>
      <c r="L172" s="3"/>
      <c r="M172" s="74"/>
      <c r="N172" s="75"/>
      <c r="O172" s="7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71"/>
      <c r="B173" s="72"/>
      <c r="C173" s="73"/>
      <c r="D173" s="73"/>
      <c r="E173" s="73"/>
      <c r="F173" s="3"/>
      <c r="G173" s="74"/>
      <c r="H173" s="75"/>
      <c r="I173" s="3"/>
      <c r="J173" s="74"/>
      <c r="K173" s="75"/>
      <c r="L173" s="3"/>
      <c r="M173" s="74"/>
      <c r="N173" s="75"/>
      <c r="O173" s="7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71"/>
      <c r="B174" s="72"/>
      <c r="C174" s="73"/>
      <c r="D174" s="73"/>
      <c r="E174" s="73"/>
      <c r="F174" s="3"/>
      <c r="G174" s="74"/>
      <c r="H174" s="75"/>
      <c r="I174" s="3"/>
      <c r="J174" s="74"/>
      <c r="K174" s="75"/>
      <c r="L174" s="3"/>
      <c r="M174" s="74"/>
      <c r="N174" s="75"/>
      <c r="O174" s="7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71"/>
      <c r="B175" s="72"/>
      <c r="C175" s="73"/>
      <c r="D175" s="73"/>
      <c r="E175" s="73"/>
      <c r="F175" s="3"/>
      <c r="G175" s="74"/>
      <c r="H175" s="75"/>
      <c r="I175" s="3"/>
      <c r="J175" s="74"/>
      <c r="K175" s="75"/>
      <c r="L175" s="3"/>
      <c r="M175" s="74"/>
      <c r="N175" s="75"/>
      <c r="O175" s="7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71"/>
      <c r="B176" s="72"/>
      <c r="C176" s="73"/>
      <c r="D176" s="73"/>
      <c r="E176" s="73"/>
      <c r="F176" s="3"/>
      <c r="G176" s="74"/>
      <c r="H176" s="75"/>
      <c r="I176" s="3"/>
      <c r="J176" s="74"/>
      <c r="K176" s="75"/>
      <c r="L176" s="3"/>
      <c r="M176" s="74"/>
      <c r="N176" s="75"/>
      <c r="O176" s="7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71"/>
      <c r="B177" s="72"/>
      <c r="C177" s="73"/>
      <c r="D177" s="73"/>
      <c r="E177" s="73"/>
      <c r="F177" s="3"/>
      <c r="G177" s="74"/>
      <c r="H177" s="75"/>
      <c r="I177" s="3"/>
      <c r="J177" s="74"/>
      <c r="K177" s="75"/>
      <c r="L177" s="3"/>
      <c r="M177" s="74"/>
      <c r="N177" s="75"/>
      <c r="O177" s="7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71"/>
      <c r="B178" s="72"/>
      <c r="C178" s="73"/>
      <c r="D178" s="73"/>
      <c r="E178" s="73"/>
      <c r="F178" s="3"/>
      <c r="G178" s="74"/>
      <c r="H178" s="75"/>
      <c r="I178" s="3"/>
      <c r="J178" s="74"/>
      <c r="K178" s="75"/>
      <c r="L178" s="3"/>
      <c r="M178" s="74"/>
      <c r="N178" s="75"/>
      <c r="O178" s="7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71"/>
      <c r="B179" s="72"/>
      <c r="C179" s="73"/>
      <c r="D179" s="73"/>
      <c r="E179" s="73"/>
      <c r="F179" s="3"/>
      <c r="G179" s="74"/>
      <c r="H179" s="75"/>
      <c r="I179" s="3"/>
      <c r="J179" s="74"/>
      <c r="K179" s="75"/>
      <c r="L179" s="3"/>
      <c r="M179" s="74"/>
      <c r="N179" s="75"/>
      <c r="O179" s="7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71"/>
      <c r="B180" s="72"/>
      <c r="C180" s="73"/>
      <c r="D180" s="73"/>
      <c r="E180" s="73"/>
      <c r="F180" s="3"/>
      <c r="G180" s="74"/>
      <c r="H180" s="75"/>
      <c r="I180" s="3"/>
      <c r="J180" s="74"/>
      <c r="K180" s="75"/>
      <c r="L180" s="3"/>
      <c r="M180" s="74"/>
      <c r="N180" s="75"/>
      <c r="O180" s="7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71"/>
      <c r="B181" s="72"/>
      <c r="C181" s="73"/>
      <c r="D181" s="73"/>
      <c r="E181" s="73"/>
      <c r="F181" s="3"/>
      <c r="G181" s="74"/>
      <c r="H181" s="75"/>
      <c r="I181" s="3"/>
      <c r="J181" s="74"/>
      <c r="K181" s="75"/>
      <c r="L181" s="3"/>
      <c r="M181" s="74"/>
      <c r="N181" s="75"/>
      <c r="O181" s="7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71"/>
      <c r="B182" s="72"/>
      <c r="C182" s="73"/>
      <c r="D182" s="73"/>
      <c r="E182" s="73"/>
      <c r="F182" s="3"/>
      <c r="G182" s="74"/>
      <c r="H182" s="75"/>
      <c r="I182" s="3"/>
      <c r="J182" s="74"/>
      <c r="K182" s="75"/>
      <c r="L182" s="3"/>
      <c r="M182" s="74"/>
      <c r="N182" s="75"/>
      <c r="O182" s="7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71"/>
      <c r="B183" s="72"/>
      <c r="C183" s="73"/>
      <c r="D183" s="73"/>
      <c r="E183" s="73"/>
      <c r="F183" s="3"/>
      <c r="G183" s="74"/>
      <c r="H183" s="75"/>
      <c r="I183" s="3"/>
      <c r="J183" s="74"/>
      <c r="K183" s="75"/>
      <c r="L183" s="3"/>
      <c r="M183" s="74"/>
      <c r="N183" s="75"/>
      <c r="O183" s="7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71"/>
      <c r="B184" s="72"/>
      <c r="C184" s="73"/>
      <c r="D184" s="73"/>
      <c r="E184" s="73"/>
      <c r="F184" s="3"/>
      <c r="G184" s="74"/>
      <c r="H184" s="75"/>
      <c r="I184" s="3"/>
      <c r="J184" s="74"/>
      <c r="K184" s="75"/>
      <c r="L184" s="3"/>
      <c r="M184" s="74"/>
      <c r="N184" s="75"/>
      <c r="O184" s="7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71"/>
      <c r="B185" s="72"/>
      <c r="C185" s="73"/>
      <c r="D185" s="73"/>
      <c r="E185" s="73"/>
      <c r="F185" s="3"/>
      <c r="G185" s="74"/>
      <c r="H185" s="75"/>
      <c r="I185" s="3"/>
      <c r="J185" s="74"/>
      <c r="K185" s="75"/>
      <c r="L185" s="3"/>
      <c r="M185" s="74"/>
      <c r="N185" s="75"/>
      <c r="O185" s="7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71"/>
      <c r="B186" s="72"/>
      <c r="C186" s="73"/>
      <c r="D186" s="73"/>
      <c r="E186" s="73"/>
      <c r="F186" s="3"/>
      <c r="G186" s="74"/>
      <c r="H186" s="75"/>
      <c r="I186" s="3"/>
      <c r="J186" s="74"/>
      <c r="K186" s="75"/>
      <c r="L186" s="3"/>
      <c r="M186" s="74"/>
      <c r="N186" s="75"/>
      <c r="O186" s="7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71"/>
      <c r="B187" s="72"/>
      <c r="C187" s="73"/>
      <c r="D187" s="73"/>
      <c r="E187" s="73"/>
      <c r="F187" s="3"/>
      <c r="G187" s="74"/>
      <c r="H187" s="75"/>
      <c r="I187" s="3"/>
      <c r="J187" s="74"/>
      <c r="K187" s="75"/>
      <c r="L187" s="3"/>
      <c r="M187" s="74"/>
      <c r="N187" s="75"/>
      <c r="O187" s="7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71"/>
      <c r="B188" s="72"/>
      <c r="C188" s="73"/>
      <c r="D188" s="73"/>
      <c r="E188" s="73"/>
      <c r="F188" s="3"/>
      <c r="G188" s="74"/>
      <c r="H188" s="75"/>
      <c r="I188" s="3"/>
      <c r="J188" s="74"/>
      <c r="K188" s="75"/>
      <c r="L188" s="3"/>
      <c r="M188" s="74"/>
      <c r="N188" s="75"/>
      <c r="O188" s="7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71"/>
      <c r="B189" s="72"/>
      <c r="C189" s="73"/>
      <c r="D189" s="73"/>
      <c r="E189" s="73"/>
      <c r="F189" s="3"/>
      <c r="G189" s="74"/>
      <c r="H189" s="75"/>
      <c r="I189" s="3"/>
      <c r="J189" s="74"/>
      <c r="K189" s="75"/>
      <c r="L189" s="3"/>
      <c r="M189" s="74"/>
      <c r="N189" s="75"/>
      <c r="O189" s="7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71"/>
      <c r="B190" s="72"/>
      <c r="C190" s="73"/>
      <c r="D190" s="73"/>
      <c r="E190" s="73"/>
      <c r="F190" s="3"/>
      <c r="G190" s="74"/>
      <c r="H190" s="75"/>
      <c r="I190" s="3"/>
      <c r="J190" s="74"/>
      <c r="K190" s="75"/>
      <c r="L190" s="3"/>
      <c r="M190" s="74"/>
      <c r="N190" s="75"/>
      <c r="O190" s="7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71"/>
      <c r="B191" s="72"/>
      <c r="C191" s="73"/>
      <c r="D191" s="73"/>
      <c r="E191" s="73"/>
      <c r="F191" s="3"/>
      <c r="G191" s="74"/>
      <c r="H191" s="75"/>
      <c r="I191" s="3"/>
      <c r="J191" s="74"/>
      <c r="K191" s="75"/>
      <c r="L191" s="3"/>
      <c r="M191" s="74"/>
      <c r="N191" s="75"/>
      <c r="O191" s="7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71"/>
      <c r="B192" s="72"/>
      <c r="C192" s="73"/>
      <c r="D192" s="73"/>
      <c r="E192" s="73"/>
      <c r="F192" s="3"/>
      <c r="G192" s="74"/>
      <c r="H192" s="75"/>
      <c r="I192" s="3"/>
      <c r="J192" s="74"/>
      <c r="K192" s="75"/>
      <c r="L192" s="3"/>
      <c r="M192" s="74"/>
      <c r="N192" s="75"/>
      <c r="O192" s="7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71"/>
      <c r="B193" s="72"/>
      <c r="C193" s="73"/>
      <c r="D193" s="73"/>
      <c r="E193" s="73"/>
      <c r="F193" s="3"/>
      <c r="G193" s="74"/>
      <c r="H193" s="75"/>
      <c r="I193" s="3"/>
      <c r="J193" s="74"/>
      <c r="K193" s="75"/>
      <c r="L193" s="3"/>
      <c r="M193" s="74"/>
      <c r="N193" s="75"/>
      <c r="O193" s="7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71"/>
      <c r="B194" s="72"/>
      <c r="C194" s="73"/>
      <c r="D194" s="73"/>
      <c r="E194" s="73"/>
      <c r="F194" s="3"/>
      <c r="G194" s="74"/>
      <c r="H194" s="75"/>
      <c r="I194" s="3"/>
      <c r="J194" s="74"/>
      <c r="K194" s="75"/>
      <c r="L194" s="3"/>
      <c r="M194" s="74"/>
      <c r="N194" s="75"/>
      <c r="O194" s="7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71"/>
      <c r="B195" s="72"/>
      <c r="C195" s="73"/>
      <c r="D195" s="73"/>
      <c r="E195" s="73"/>
      <c r="F195" s="3"/>
      <c r="G195" s="74"/>
      <c r="H195" s="75"/>
      <c r="I195" s="3"/>
      <c r="J195" s="74"/>
      <c r="K195" s="75"/>
      <c r="L195" s="3"/>
      <c r="M195" s="74"/>
      <c r="N195" s="75"/>
      <c r="O195" s="7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71"/>
      <c r="B196" s="72"/>
      <c r="C196" s="73"/>
      <c r="D196" s="73"/>
      <c r="E196" s="73"/>
      <c r="F196" s="3"/>
      <c r="G196" s="74"/>
      <c r="H196" s="75"/>
      <c r="I196" s="3"/>
      <c r="J196" s="74"/>
      <c r="K196" s="75"/>
      <c r="L196" s="3"/>
      <c r="M196" s="74"/>
      <c r="N196" s="75"/>
      <c r="O196" s="7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71"/>
      <c r="B197" s="72"/>
      <c r="C197" s="73"/>
      <c r="D197" s="73"/>
      <c r="E197" s="73"/>
      <c r="F197" s="3"/>
      <c r="G197" s="74"/>
      <c r="H197" s="75"/>
      <c r="I197" s="3"/>
      <c r="J197" s="74"/>
      <c r="K197" s="75"/>
      <c r="L197" s="3"/>
      <c r="M197" s="74"/>
      <c r="N197" s="75"/>
      <c r="O197" s="7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71"/>
      <c r="B198" s="72"/>
      <c r="C198" s="73"/>
      <c r="D198" s="73"/>
      <c r="E198" s="73"/>
      <c r="F198" s="3"/>
      <c r="G198" s="74"/>
      <c r="H198" s="75"/>
      <c r="I198" s="3"/>
      <c r="J198" s="74"/>
      <c r="K198" s="75"/>
      <c r="L198" s="3"/>
      <c r="M198" s="74"/>
      <c r="N198" s="75"/>
      <c r="O198" s="7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71"/>
      <c r="B199" s="72"/>
      <c r="C199" s="73"/>
      <c r="D199" s="73"/>
      <c r="E199" s="73"/>
      <c r="F199" s="3"/>
      <c r="G199" s="74"/>
      <c r="H199" s="75"/>
      <c r="I199" s="3"/>
      <c r="J199" s="74"/>
      <c r="K199" s="75"/>
      <c r="L199" s="3"/>
      <c r="M199" s="74"/>
      <c r="N199" s="75"/>
      <c r="O199" s="7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71"/>
      <c r="B200" s="72"/>
      <c r="C200" s="73"/>
      <c r="D200" s="73"/>
      <c r="E200" s="73"/>
      <c r="F200" s="3"/>
      <c r="G200" s="74"/>
      <c r="H200" s="75"/>
      <c r="I200" s="3"/>
      <c r="J200" s="74"/>
      <c r="K200" s="75"/>
      <c r="L200" s="3"/>
      <c r="M200" s="74"/>
      <c r="N200" s="75"/>
      <c r="O200" s="7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71"/>
      <c r="B201" s="72"/>
      <c r="C201" s="73"/>
      <c r="D201" s="73"/>
      <c r="E201" s="73"/>
      <c r="F201" s="3"/>
      <c r="G201" s="74"/>
      <c r="H201" s="75"/>
      <c r="I201" s="3"/>
      <c r="J201" s="74"/>
      <c r="K201" s="75"/>
      <c r="L201" s="3"/>
      <c r="M201" s="74"/>
      <c r="N201" s="75"/>
      <c r="O201" s="7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71"/>
      <c r="B202" s="72"/>
      <c r="C202" s="73"/>
      <c r="D202" s="73"/>
      <c r="E202" s="73"/>
      <c r="F202" s="3"/>
      <c r="G202" s="74"/>
      <c r="H202" s="75"/>
      <c r="I202" s="3"/>
      <c r="J202" s="74"/>
      <c r="K202" s="75"/>
      <c r="L202" s="3"/>
      <c r="M202" s="74"/>
      <c r="N202" s="75"/>
      <c r="O202" s="7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71"/>
      <c r="B203" s="72"/>
      <c r="C203" s="73"/>
      <c r="D203" s="73"/>
      <c r="E203" s="73"/>
      <c r="F203" s="3"/>
      <c r="G203" s="74"/>
      <c r="H203" s="75"/>
      <c r="I203" s="3"/>
      <c r="J203" s="74"/>
      <c r="K203" s="75"/>
      <c r="L203" s="3"/>
      <c r="M203" s="74"/>
      <c r="N203" s="75"/>
      <c r="O203" s="7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71"/>
      <c r="B204" s="72"/>
      <c r="C204" s="73"/>
      <c r="D204" s="73"/>
      <c r="E204" s="73"/>
      <c r="F204" s="3"/>
      <c r="G204" s="74"/>
      <c r="H204" s="75"/>
      <c r="I204" s="3"/>
      <c r="J204" s="74"/>
      <c r="K204" s="75"/>
      <c r="L204" s="3"/>
      <c r="M204" s="74"/>
      <c r="N204" s="75"/>
      <c r="O204" s="7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71"/>
      <c r="B205" s="72"/>
      <c r="C205" s="73"/>
      <c r="D205" s="73"/>
      <c r="E205" s="73"/>
      <c r="F205" s="3"/>
      <c r="G205" s="74"/>
      <c r="H205" s="75"/>
      <c r="I205" s="3"/>
      <c r="J205" s="74"/>
      <c r="K205" s="75"/>
      <c r="L205" s="3"/>
      <c r="M205" s="74"/>
      <c r="N205" s="75"/>
      <c r="O205" s="7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71"/>
      <c r="B206" s="72"/>
      <c r="C206" s="73"/>
      <c r="D206" s="73"/>
      <c r="E206" s="73"/>
      <c r="F206" s="3"/>
      <c r="G206" s="74"/>
      <c r="H206" s="75"/>
      <c r="I206" s="3"/>
      <c r="J206" s="74"/>
      <c r="K206" s="75"/>
      <c r="L206" s="3"/>
      <c r="M206" s="74"/>
      <c r="N206" s="75"/>
      <c r="O206" s="7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71"/>
      <c r="B207" s="72"/>
      <c r="C207" s="73"/>
      <c r="D207" s="73"/>
      <c r="E207" s="73"/>
      <c r="F207" s="3"/>
      <c r="G207" s="74"/>
      <c r="H207" s="75"/>
      <c r="I207" s="3"/>
      <c r="J207" s="74"/>
      <c r="K207" s="75"/>
      <c r="L207" s="3"/>
      <c r="M207" s="74"/>
      <c r="N207" s="75"/>
      <c r="O207" s="7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71"/>
      <c r="B208" s="72"/>
      <c r="C208" s="73"/>
      <c r="D208" s="73"/>
      <c r="E208" s="73"/>
      <c r="F208" s="3"/>
      <c r="G208" s="74"/>
      <c r="H208" s="75"/>
      <c r="I208" s="3"/>
      <c r="J208" s="74"/>
      <c r="K208" s="75"/>
      <c r="L208" s="3"/>
      <c r="M208" s="74"/>
      <c r="N208" s="75"/>
      <c r="O208" s="7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71"/>
      <c r="B209" s="72"/>
      <c r="C209" s="73"/>
      <c r="D209" s="73"/>
      <c r="E209" s="73"/>
      <c r="F209" s="3"/>
      <c r="G209" s="74"/>
      <c r="H209" s="75"/>
      <c r="I209" s="3"/>
      <c r="J209" s="74"/>
      <c r="K209" s="75"/>
      <c r="L209" s="3"/>
      <c r="M209" s="74"/>
      <c r="N209" s="75"/>
      <c r="O209" s="7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71"/>
      <c r="B210" s="72"/>
      <c r="C210" s="73"/>
      <c r="D210" s="73"/>
      <c r="E210" s="73"/>
      <c r="F210" s="3"/>
      <c r="G210" s="74"/>
      <c r="H210" s="75"/>
      <c r="I210" s="3"/>
      <c r="J210" s="74"/>
      <c r="K210" s="75"/>
      <c r="L210" s="3"/>
      <c r="M210" s="74"/>
      <c r="N210" s="75"/>
      <c r="O210" s="7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71"/>
      <c r="B211" s="72"/>
      <c r="C211" s="73"/>
      <c r="D211" s="73"/>
      <c r="E211" s="73"/>
      <c r="F211" s="3"/>
      <c r="G211" s="74"/>
      <c r="H211" s="75"/>
      <c r="I211" s="3"/>
      <c r="J211" s="74"/>
      <c r="K211" s="75"/>
      <c r="L211" s="3"/>
      <c r="M211" s="74"/>
      <c r="N211" s="75"/>
      <c r="O211" s="7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71"/>
      <c r="B212" s="72"/>
      <c r="C212" s="73"/>
      <c r="D212" s="73"/>
      <c r="E212" s="73"/>
      <c r="F212" s="3"/>
      <c r="G212" s="74"/>
      <c r="H212" s="75"/>
      <c r="I212" s="3"/>
      <c r="J212" s="74"/>
      <c r="K212" s="75"/>
      <c r="L212" s="3"/>
      <c r="M212" s="74"/>
      <c r="N212" s="75"/>
      <c r="O212" s="7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71"/>
      <c r="B213" s="72"/>
      <c r="C213" s="73"/>
      <c r="D213" s="73"/>
      <c r="E213" s="73"/>
      <c r="F213" s="3"/>
      <c r="G213" s="74"/>
      <c r="H213" s="75"/>
      <c r="I213" s="3"/>
      <c r="J213" s="74"/>
      <c r="K213" s="75"/>
      <c r="L213" s="3"/>
      <c r="M213" s="74"/>
      <c r="N213" s="75"/>
      <c r="O213" s="7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71"/>
      <c r="B214" s="72"/>
      <c r="C214" s="73"/>
      <c r="D214" s="73"/>
      <c r="E214" s="73"/>
      <c r="F214" s="3"/>
      <c r="G214" s="74"/>
      <c r="H214" s="75"/>
      <c r="I214" s="3"/>
      <c r="J214" s="74"/>
      <c r="K214" s="75"/>
      <c r="L214" s="3"/>
      <c r="M214" s="74"/>
      <c r="N214" s="75"/>
      <c r="O214" s="7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71"/>
      <c r="B215" s="72"/>
      <c r="C215" s="73"/>
      <c r="D215" s="73"/>
      <c r="E215" s="73"/>
      <c r="F215" s="3"/>
      <c r="G215" s="74"/>
      <c r="H215" s="75"/>
      <c r="I215" s="3"/>
      <c r="J215" s="74"/>
      <c r="K215" s="75"/>
      <c r="L215" s="3"/>
      <c r="M215" s="74"/>
      <c r="N215" s="75"/>
      <c r="O215" s="7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71"/>
      <c r="B216" s="72"/>
      <c r="C216" s="73"/>
      <c r="D216" s="73"/>
      <c r="E216" s="73"/>
      <c r="F216" s="3"/>
      <c r="G216" s="74"/>
      <c r="H216" s="75"/>
      <c r="I216" s="3"/>
      <c r="J216" s="74"/>
      <c r="K216" s="75"/>
      <c r="L216" s="3"/>
      <c r="M216" s="74"/>
      <c r="N216" s="75"/>
      <c r="O216" s="7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71"/>
      <c r="B217" s="72"/>
      <c r="C217" s="73"/>
      <c r="D217" s="73"/>
      <c r="E217" s="73"/>
      <c r="F217" s="3"/>
      <c r="G217" s="74"/>
      <c r="H217" s="75"/>
      <c r="I217" s="3"/>
      <c r="J217" s="74"/>
      <c r="K217" s="75"/>
      <c r="L217" s="3"/>
      <c r="M217" s="74"/>
      <c r="N217" s="75"/>
      <c r="O217" s="7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71"/>
      <c r="B218" s="72"/>
      <c r="C218" s="73"/>
      <c r="D218" s="73"/>
      <c r="E218" s="73"/>
      <c r="F218" s="3"/>
      <c r="G218" s="74"/>
      <c r="H218" s="75"/>
      <c r="I218" s="3"/>
      <c r="J218" s="74"/>
      <c r="K218" s="75"/>
      <c r="L218" s="3"/>
      <c r="M218" s="74"/>
      <c r="N218" s="75"/>
      <c r="O218" s="7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71"/>
      <c r="B219" s="72"/>
      <c r="C219" s="73"/>
      <c r="D219" s="73"/>
      <c r="E219" s="73"/>
      <c r="F219" s="3"/>
      <c r="G219" s="74"/>
      <c r="H219" s="75"/>
      <c r="I219" s="3"/>
      <c r="J219" s="74"/>
      <c r="K219" s="75"/>
      <c r="L219" s="3"/>
      <c r="M219" s="74"/>
      <c r="N219" s="75"/>
      <c r="O219" s="7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71"/>
      <c r="B220" s="72"/>
      <c r="C220" s="73"/>
      <c r="D220" s="73"/>
      <c r="E220" s="73"/>
      <c r="F220" s="3"/>
      <c r="G220" s="74"/>
      <c r="H220" s="75"/>
      <c r="I220" s="3"/>
      <c r="J220" s="74"/>
      <c r="K220" s="75"/>
      <c r="L220" s="3"/>
      <c r="M220" s="74"/>
      <c r="N220" s="75"/>
      <c r="O220" s="7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71"/>
      <c r="B221" s="72"/>
      <c r="C221" s="73"/>
      <c r="D221" s="73"/>
      <c r="E221" s="73"/>
      <c r="F221" s="3"/>
      <c r="G221" s="74"/>
      <c r="H221" s="75"/>
      <c r="I221" s="3"/>
      <c r="J221" s="74"/>
      <c r="K221" s="75"/>
      <c r="L221" s="3"/>
      <c r="M221" s="74"/>
      <c r="N221" s="75"/>
      <c r="O221" s="7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71"/>
      <c r="B222" s="72"/>
      <c r="C222" s="73"/>
      <c r="D222" s="73"/>
      <c r="E222" s="73"/>
      <c r="F222" s="3"/>
      <c r="G222" s="74"/>
      <c r="H222" s="75"/>
      <c r="I222" s="3"/>
      <c r="J222" s="74"/>
      <c r="K222" s="75"/>
      <c r="L222" s="3"/>
      <c r="M222" s="74"/>
      <c r="N222" s="75"/>
      <c r="O222" s="7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71"/>
      <c r="B223" s="72"/>
      <c r="C223" s="73"/>
      <c r="D223" s="73"/>
      <c r="E223" s="73"/>
      <c r="F223" s="3"/>
      <c r="G223" s="74"/>
      <c r="H223" s="75"/>
      <c r="I223" s="3"/>
      <c r="J223" s="74"/>
      <c r="K223" s="75"/>
      <c r="L223" s="3"/>
      <c r="M223" s="74"/>
      <c r="N223" s="75"/>
      <c r="O223" s="7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71"/>
      <c r="B224" s="72"/>
      <c r="C224" s="73"/>
      <c r="D224" s="73"/>
      <c r="E224" s="73"/>
      <c r="F224" s="3"/>
      <c r="G224" s="74"/>
      <c r="H224" s="75"/>
      <c r="I224" s="3"/>
      <c r="J224" s="74"/>
      <c r="K224" s="75"/>
      <c r="L224" s="3"/>
      <c r="M224" s="74"/>
      <c r="N224" s="75"/>
      <c r="O224" s="7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71"/>
      <c r="B225" s="72"/>
      <c r="C225" s="73"/>
      <c r="D225" s="73"/>
      <c r="E225" s="73"/>
      <c r="F225" s="3"/>
      <c r="G225" s="74"/>
      <c r="H225" s="75"/>
      <c r="I225" s="3"/>
      <c r="J225" s="74"/>
      <c r="K225" s="75"/>
      <c r="L225" s="3"/>
      <c r="M225" s="74"/>
      <c r="N225" s="75"/>
      <c r="O225" s="7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71"/>
      <c r="B226" s="72"/>
      <c r="C226" s="73"/>
      <c r="D226" s="73"/>
      <c r="E226" s="73"/>
      <c r="F226" s="3"/>
      <c r="G226" s="74"/>
      <c r="H226" s="75"/>
      <c r="I226" s="3"/>
      <c r="J226" s="74"/>
      <c r="K226" s="75"/>
      <c r="L226" s="3"/>
      <c r="M226" s="74"/>
      <c r="N226" s="75"/>
      <c r="O226" s="7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71"/>
      <c r="B227" s="72"/>
      <c r="C227" s="73"/>
      <c r="D227" s="73"/>
      <c r="E227" s="73"/>
      <c r="F227" s="3"/>
      <c r="G227" s="74"/>
      <c r="H227" s="75"/>
      <c r="I227" s="3"/>
      <c r="J227" s="74"/>
      <c r="K227" s="75"/>
      <c r="L227" s="3"/>
      <c r="M227" s="74"/>
      <c r="N227" s="75"/>
      <c r="O227" s="7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71"/>
      <c r="B228" s="72"/>
      <c r="C228" s="73"/>
      <c r="D228" s="73"/>
      <c r="E228" s="73"/>
      <c r="F228" s="3"/>
      <c r="G228" s="74"/>
      <c r="H228" s="75"/>
      <c r="I228" s="3"/>
      <c r="J228" s="74"/>
      <c r="K228" s="75"/>
      <c r="L228" s="3"/>
      <c r="M228" s="74"/>
      <c r="N228" s="75"/>
      <c r="O228" s="7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71"/>
      <c r="B229" s="72"/>
      <c r="C229" s="73"/>
      <c r="D229" s="73"/>
      <c r="E229" s="73"/>
      <c r="F229" s="3"/>
      <c r="G229" s="74"/>
      <c r="H229" s="75"/>
      <c r="I229" s="3"/>
      <c r="J229" s="74"/>
      <c r="K229" s="75"/>
      <c r="L229" s="3"/>
      <c r="M229" s="74"/>
      <c r="N229" s="75"/>
      <c r="O229" s="7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71"/>
      <c r="B230" s="72"/>
      <c r="C230" s="73"/>
      <c r="D230" s="73"/>
      <c r="E230" s="73"/>
      <c r="F230" s="3"/>
      <c r="G230" s="74"/>
      <c r="H230" s="75"/>
      <c r="I230" s="3"/>
      <c r="J230" s="74"/>
      <c r="K230" s="75"/>
      <c r="L230" s="3"/>
      <c r="M230" s="74"/>
      <c r="N230" s="75"/>
      <c r="O230" s="7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71"/>
      <c r="B231" s="72"/>
      <c r="C231" s="73"/>
      <c r="D231" s="73"/>
      <c r="E231" s="73"/>
      <c r="F231" s="3"/>
      <c r="G231" s="74"/>
      <c r="H231" s="75"/>
      <c r="I231" s="3"/>
      <c r="J231" s="74"/>
      <c r="K231" s="75"/>
      <c r="L231" s="3"/>
      <c r="M231" s="74"/>
      <c r="N231" s="75"/>
      <c r="O231" s="7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71"/>
      <c r="B232" s="72"/>
      <c r="C232" s="73"/>
      <c r="D232" s="73"/>
      <c r="E232" s="73"/>
      <c r="F232" s="3"/>
      <c r="G232" s="74"/>
      <c r="H232" s="75"/>
      <c r="I232" s="3"/>
      <c r="J232" s="74"/>
      <c r="K232" s="75"/>
      <c r="L232" s="3"/>
      <c r="M232" s="74"/>
      <c r="N232" s="75"/>
      <c r="O232" s="7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71"/>
      <c r="B233" s="72"/>
      <c r="C233" s="73"/>
      <c r="D233" s="73"/>
      <c r="E233" s="73"/>
      <c r="F233" s="3"/>
      <c r="G233" s="74"/>
      <c r="H233" s="75"/>
      <c r="I233" s="3"/>
      <c r="J233" s="74"/>
      <c r="K233" s="75"/>
      <c r="L233" s="3"/>
      <c r="M233" s="74"/>
      <c r="N233" s="75"/>
      <c r="O233" s="7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71"/>
      <c r="B234" s="72"/>
      <c r="C234" s="73"/>
      <c r="D234" s="73"/>
      <c r="E234" s="73"/>
      <c r="F234" s="3"/>
      <c r="G234" s="74"/>
      <c r="H234" s="75"/>
      <c r="I234" s="3"/>
      <c r="J234" s="74"/>
      <c r="K234" s="75"/>
      <c r="L234" s="3"/>
      <c r="M234" s="74"/>
      <c r="N234" s="75"/>
      <c r="O234" s="7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71"/>
      <c r="B235" s="72"/>
      <c r="C235" s="73"/>
      <c r="D235" s="73"/>
      <c r="E235" s="73"/>
      <c r="F235" s="3"/>
      <c r="G235" s="74"/>
      <c r="H235" s="75"/>
      <c r="I235" s="3"/>
      <c r="J235" s="74"/>
      <c r="K235" s="75"/>
      <c r="L235" s="3"/>
      <c r="M235" s="74"/>
      <c r="N235" s="75"/>
      <c r="O235" s="7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71"/>
      <c r="B236" s="72"/>
      <c r="C236" s="73"/>
      <c r="D236" s="73"/>
      <c r="E236" s="73"/>
      <c r="F236" s="3"/>
      <c r="G236" s="74"/>
      <c r="H236" s="75"/>
      <c r="I236" s="3"/>
      <c r="J236" s="74"/>
      <c r="K236" s="75"/>
      <c r="L236" s="3"/>
      <c r="M236" s="74"/>
      <c r="N236" s="75"/>
      <c r="O236" s="7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71"/>
      <c r="B237" s="72"/>
      <c r="C237" s="73"/>
      <c r="D237" s="73"/>
      <c r="E237" s="73"/>
      <c r="F237" s="3"/>
      <c r="G237" s="74"/>
      <c r="H237" s="75"/>
      <c r="I237" s="3"/>
      <c r="J237" s="74"/>
      <c r="K237" s="75"/>
      <c r="L237" s="3"/>
      <c r="M237" s="74"/>
      <c r="N237" s="75"/>
      <c r="O237" s="7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71"/>
      <c r="B238" s="72"/>
      <c r="C238" s="73"/>
      <c r="D238" s="73"/>
      <c r="E238" s="73"/>
      <c r="F238" s="3"/>
      <c r="G238" s="74"/>
      <c r="H238" s="75"/>
      <c r="I238" s="3"/>
      <c r="J238" s="74"/>
      <c r="K238" s="75"/>
      <c r="L238" s="3"/>
      <c r="M238" s="74"/>
      <c r="N238" s="75"/>
      <c r="O238" s="7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71"/>
      <c r="B239" s="72"/>
      <c r="C239" s="73"/>
      <c r="D239" s="73"/>
      <c r="E239" s="73"/>
      <c r="F239" s="3"/>
      <c r="G239" s="74"/>
      <c r="H239" s="75"/>
      <c r="I239" s="3"/>
      <c r="J239" s="74"/>
      <c r="K239" s="75"/>
      <c r="L239" s="3"/>
      <c r="M239" s="74"/>
      <c r="N239" s="75"/>
      <c r="O239" s="7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71"/>
      <c r="B240" s="72"/>
      <c r="C240" s="73"/>
      <c r="D240" s="73"/>
      <c r="E240" s="73"/>
      <c r="F240" s="3"/>
      <c r="G240" s="74"/>
      <c r="H240" s="75"/>
      <c r="I240" s="3"/>
      <c r="J240" s="74"/>
      <c r="K240" s="75"/>
      <c r="L240" s="3"/>
      <c r="M240" s="74"/>
      <c r="N240" s="75"/>
      <c r="O240" s="7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71"/>
      <c r="B241" s="72"/>
      <c r="C241" s="73"/>
      <c r="D241" s="73"/>
      <c r="E241" s="73"/>
      <c r="F241" s="3"/>
      <c r="G241" s="74"/>
      <c r="H241" s="75"/>
      <c r="I241" s="3"/>
      <c r="J241" s="74"/>
      <c r="K241" s="75"/>
      <c r="L241" s="3"/>
      <c r="M241" s="74"/>
      <c r="N241" s="75"/>
      <c r="O241" s="7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71"/>
      <c r="B242" s="72"/>
      <c r="C242" s="73"/>
      <c r="D242" s="73"/>
      <c r="E242" s="73"/>
      <c r="F242" s="3"/>
      <c r="G242" s="74"/>
      <c r="H242" s="75"/>
      <c r="I242" s="3"/>
      <c r="J242" s="74"/>
      <c r="K242" s="75"/>
      <c r="L242" s="3"/>
      <c r="M242" s="74"/>
      <c r="N242" s="75"/>
      <c r="O242" s="7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71"/>
      <c r="B243" s="72"/>
      <c r="C243" s="73"/>
      <c r="D243" s="73"/>
      <c r="E243" s="73"/>
      <c r="F243" s="3"/>
      <c r="G243" s="74"/>
      <c r="H243" s="75"/>
      <c r="I243" s="3"/>
      <c r="J243" s="74"/>
      <c r="K243" s="75"/>
      <c r="L243" s="3"/>
      <c r="M243" s="74"/>
      <c r="N243" s="75"/>
      <c r="O243" s="7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71"/>
      <c r="B244" s="72"/>
      <c r="C244" s="73"/>
      <c r="D244" s="73"/>
      <c r="E244" s="73"/>
      <c r="F244" s="3"/>
      <c r="G244" s="74"/>
      <c r="H244" s="75"/>
      <c r="I244" s="3"/>
      <c r="J244" s="74"/>
      <c r="K244" s="75"/>
      <c r="L244" s="3"/>
      <c r="M244" s="74"/>
      <c r="N244" s="75"/>
      <c r="O244" s="7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71"/>
      <c r="B245" s="72"/>
      <c r="C245" s="73"/>
      <c r="D245" s="73"/>
      <c r="E245" s="73"/>
      <c r="F245" s="3"/>
      <c r="G245" s="74"/>
      <c r="H245" s="75"/>
      <c r="I245" s="3"/>
      <c r="J245" s="74"/>
      <c r="K245" s="75"/>
      <c r="L245" s="3"/>
      <c r="M245" s="74"/>
      <c r="N245" s="75"/>
      <c r="O245" s="7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71"/>
      <c r="B246" s="72"/>
      <c r="C246" s="73"/>
      <c r="D246" s="73"/>
      <c r="E246" s="73"/>
      <c r="F246" s="3"/>
      <c r="G246" s="74"/>
      <c r="H246" s="75"/>
      <c r="I246" s="3"/>
      <c r="J246" s="74"/>
      <c r="K246" s="75"/>
      <c r="L246" s="3"/>
      <c r="M246" s="74"/>
      <c r="N246" s="75"/>
      <c r="O246" s="7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71"/>
      <c r="B247" s="72"/>
      <c r="C247" s="73"/>
      <c r="D247" s="73"/>
      <c r="E247" s="73"/>
      <c r="F247" s="3"/>
      <c r="G247" s="74"/>
      <c r="H247" s="75"/>
      <c r="I247" s="3"/>
      <c r="J247" s="74"/>
      <c r="K247" s="75"/>
      <c r="L247" s="3"/>
      <c r="M247" s="74"/>
      <c r="N247" s="75"/>
      <c r="O247" s="7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71"/>
      <c r="B248" s="72"/>
      <c r="C248" s="73"/>
      <c r="D248" s="73"/>
      <c r="E248" s="73"/>
      <c r="F248" s="3"/>
      <c r="G248" s="74"/>
      <c r="H248" s="75"/>
      <c r="I248" s="3"/>
      <c r="J248" s="74"/>
      <c r="K248" s="75"/>
      <c r="L248" s="3"/>
      <c r="M248" s="74"/>
      <c r="N248" s="75"/>
      <c r="O248" s="7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71"/>
      <c r="B249" s="72"/>
      <c r="C249" s="73"/>
      <c r="D249" s="73"/>
      <c r="E249" s="73"/>
      <c r="F249" s="3"/>
      <c r="G249" s="74"/>
      <c r="H249" s="75"/>
      <c r="I249" s="3"/>
      <c r="J249" s="74"/>
      <c r="K249" s="75"/>
      <c r="L249" s="3"/>
      <c r="M249" s="74"/>
      <c r="N249" s="75"/>
      <c r="O249" s="7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71"/>
      <c r="B250" s="72"/>
      <c r="C250" s="73"/>
      <c r="D250" s="73"/>
      <c r="E250" s="73"/>
      <c r="F250" s="3"/>
      <c r="G250" s="74"/>
      <c r="H250" s="75"/>
      <c r="I250" s="3"/>
      <c r="J250" s="74"/>
      <c r="K250" s="75"/>
      <c r="L250" s="3"/>
      <c r="M250" s="74"/>
      <c r="N250" s="75"/>
      <c r="O250" s="7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71"/>
      <c r="B251" s="72"/>
      <c r="C251" s="73"/>
      <c r="D251" s="73"/>
      <c r="E251" s="73"/>
      <c r="F251" s="3"/>
      <c r="G251" s="74"/>
      <c r="H251" s="75"/>
      <c r="I251" s="3"/>
      <c r="J251" s="74"/>
      <c r="K251" s="75"/>
      <c r="L251" s="3"/>
      <c r="M251" s="74"/>
      <c r="N251" s="75"/>
      <c r="O251" s="7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71"/>
      <c r="B252" s="72"/>
      <c r="C252" s="73"/>
      <c r="D252" s="73"/>
      <c r="E252" s="73"/>
      <c r="F252" s="3"/>
      <c r="G252" s="74"/>
      <c r="H252" s="75"/>
      <c r="I252" s="3"/>
      <c r="J252" s="74"/>
      <c r="K252" s="75"/>
      <c r="L252" s="3"/>
      <c r="M252" s="74"/>
      <c r="N252" s="75"/>
      <c r="O252" s="7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71"/>
      <c r="B253" s="72"/>
      <c r="C253" s="73"/>
      <c r="D253" s="73"/>
      <c r="E253" s="73"/>
      <c r="F253" s="3"/>
      <c r="G253" s="74"/>
      <c r="H253" s="75"/>
      <c r="I253" s="3"/>
      <c r="J253" s="74"/>
      <c r="K253" s="75"/>
      <c r="L253" s="3"/>
      <c r="M253" s="74"/>
      <c r="N253" s="75"/>
      <c r="O253" s="7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71"/>
      <c r="B254" s="72"/>
      <c r="C254" s="73"/>
      <c r="D254" s="73"/>
      <c r="E254" s="73"/>
      <c r="F254" s="3"/>
      <c r="G254" s="74"/>
      <c r="H254" s="75"/>
      <c r="I254" s="3"/>
      <c r="J254" s="74"/>
      <c r="K254" s="75"/>
      <c r="L254" s="3"/>
      <c r="M254" s="74"/>
      <c r="N254" s="75"/>
      <c r="O254" s="7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71"/>
      <c r="B255" s="72"/>
      <c r="C255" s="73"/>
      <c r="D255" s="73"/>
      <c r="E255" s="73"/>
      <c r="F255" s="3"/>
      <c r="G255" s="74"/>
      <c r="H255" s="75"/>
      <c r="I255" s="3"/>
      <c r="J255" s="74"/>
      <c r="K255" s="75"/>
      <c r="L255" s="3"/>
      <c r="M255" s="74"/>
      <c r="N255" s="75"/>
      <c r="O255" s="75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71"/>
      <c r="B256" s="72"/>
      <c r="C256" s="73"/>
      <c r="D256" s="73"/>
      <c r="E256" s="73"/>
      <c r="F256" s="3"/>
      <c r="G256" s="74"/>
      <c r="H256" s="75"/>
      <c r="I256" s="3"/>
      <c r="J256" s="74"/>
      <c r="K256" s="75"/>
      <c r="L256" s="3"/>
      <c r="M256" s="74"/>
      <c r="N256" s="75"/>
      <c r="O256" s="75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71"/>
      <c r="B257" s="72"/>
      <c r="C257" s="73"/>
      <c r="D257" s="73"/>
      <c r="E257" s="73"/>
      <c r="F257" s="3"/>
      <c r="G257" s="74"/>
      <c r="H257" s="75"/>
      <c r="I257" s="3"/>
      <c r="J257" s="74"/>
      <c r="K257" s="75"/>
      <c r="L257" s="3"/>
      <c r="M257" s="74"/>
      <c r="N257" s="75"/>
      <c r="O257" s="75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71"/>
      <c r="B258" s="72"/>
      <c r="C258" s="73"/>
      <c r="D258" s="73"/>
      <c r="E258" s="73"/>
      <c r="F258" s="3"/>
      <c r="G258" s="74"/>
      <c r="H258" s="75"/>
      <c r="I258" s="3"/>
      <c r="J258" s="74"/>
      <c r="K258" s="75"/>
      <c r="L258" s="3"/>
      <c r="M258" s="74"/>
      <c r="N258" s="75"/>
      <c r="O258" s="75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71"/>
      <c r="B259" s="72"/>
      <c r="C259" s="73"/>
      <c r="D259" s="73"/>
      <c r="E259" s="73"/>
      <c r="F259" s="3"/>
      <c r="G259" s="74"/>
      <c r="H259" s="75"/>
      <c r="I259" s="3"/>
      <c r="J259" s="74"/>
      <c r="K259" s="75"/>
      <c r="L259" s="3"/>
      <c r="M259" s="74"/>
      <c r="N259" s="75"/>
      <c r="O259" s="75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71"/>
      <c r="B260" s="72"/>
      <c r="C260" s="73"/>
      <c r="D260" s="73"/>
      <c r="E260" s="73"/>
      <c r="F260" s="3"/>
      <c r="G260" s="74"/>
      <c r="H260" s="75"/>
      <c r="I260" s="3"/>
      <c r="J260" s="74"/>
      <c r="K260" s="75"/>
      <c r="L260" s="3"/>
      <c r="M260" s="74"/>
      <c r="N260" s="75"/>
      <c r="O260" s="75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71"/>
      <c r="B261" s="72"/>
      <c r="C261" s="73"/>
      <c r="D261" s="73"/>
      <c r="E261" s="73"/>
      <c r="F261" s="3"/>
      <c r="G261" s="74"/>
      <c r="H261" s="75"/>
      <c r="I261" s="3"/>
      <c r="J261" s="74"/>
      <c r="K261" s="75"/>
      <c r="L261" s="3"/>
      <c r="M261" s="74"/>
      <c r="N261" s="75"/>
      <c r="O261" s="75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71"/>
      <c r="B262" s="72"/>
      <c r="C262" s="73"/>
      <c r="D262" s="73"/>
      <c r="E262" s="73"/>
      <c r="F262" s="3"/>
      <c r="G262" s="74"/>
      <c r="H262" s="75"/>
      <c r="I262" s="3"/>
      <c r="J262" s="74"/>
      <c r="K262" s="75"/>
      <c r="L262" s="3"/>
      <c r="M262" s="74"/>
      <c r="N262" s="75"/>
      <c r="O262" s="75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71"/>
      <c r="B263" s="72"/>
      <c r="C263" s="73"/>
      <c r="D263" s="73"/>
      <c r="E263" s="73"/>
      <c r="F263" s="3"/>
      <c r="G263" s="74"/>
      <c r="H263" s="75"/>
      <c r="I263" s="3"/>
      <c r="J263" s="74"/>
      <c r="K263" s="75"/>
      <c r="L263" s="3"/>
      <c r="M263" s="74"/>
      <c r="N263" s="75"/>
      <c r="O263" s="75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71"/>
      <c r="B264" s="72"/>
      <c r="C264" s="73"/>
      <c r="D264" s="73"/>
      <c r="E264" s="73"/>
      <c r="F264" s="3"/>
      <c r="G264" s="74"/>
      <c r="H264" s="75"/>
      <c r="I264" s="3"/>
      <c r="J264" s="74"/>
      <c r="K264" s="75"/>
      <c r="L264" s="3"/>
      <c r="M264" s="74"/>
      <c r="N264" s="75"/>
      <c r="O264" s="75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71"/>
      <c r="B265" s="72"/>
      <c r="C265" s="73"/>
      <c r="D265" s="73"/>
      <c r="E265" s="73"/>
      <c r="F265" s="3"/>
      <c r="G265" s="74"/>
      <c r="H265" s="75"/>
      <c r="I265" s="3"/>
      <c r="J265" s="74"/>
      <c r="K265" s="75"/>
      <c r="L265" s="3"/>
      <c r="M265" s="74"/>
      <c r="N265" s="75"/>
      <c r="O265" s="75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71"/>
      <c r="B266" s="72"/>
      <c r="C266" s="73"/>
      <c r="D266" s="73"/>
      <c r="E266" s="73"/>
      <c r="F266" s="3"/>
      <c r="G266" s="74"/>
      <c r="H266" s="75"/>
      <c r="I266" s="3"/>
      <c r="J266" s="74"/>
      <c r="K266" s="75"/>
      <c r="L266" s="3"/>
      <c r="M266" s="74"/>
      <c r="N266" s="75"/>
      <c r="O266" s="75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71"/>
      <c r="B267" s="72"/>
      <c r="C267" s="73"/>
      <c r="D267" s="73"/>
      <c r="E267" s="73"/>
      <c r="F267" s="3"/>
      <c r="G267" s="74"/>
      <c r="H267" s="75"/>
      <c r="I267" s="3"/>
      <c r="J267" s="74"/>
      <c r="K267" s="75"/>
      <c r="L267" s="3"/>
      <c r="M267" s="74"/>
      <c r="N267" s="75"/>
      <c r="O267" s="75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71"/>
      <c r="B268" s="72"/>
      <c r="C268" s="73"/>
      <c r="D268" s="73"/>
      <c r="E268" s="73"/>
      <c r="F268" s="3"/>
      <c r="G268" s="74"/>
      <c r="H268" s="75"/>
      <c r="I268" s="3"/>
      <c r="J268" s="74"/>
      <c r="K268" s="75"/>
      <c r="L268" s="3"/>
      <c r="M268" s="74"/>
      <c r="N268" s="75"/>
      <c r="O268" s="75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71"/>
      <c r="B269" s="72"/>
      <c r="C269" s="73"/>
      <c r="D269" s="73"/>
      <c r="E269" s="73"/>
      <c r="F269" s="3"/>
      <c r="G269" s="74"/>
      <c r="H269" s="75"/>
      <c r="I269" s="3"/>
      <c r="J269" s="74"/>
      <c r="K269" s="75"/>
      <c r="L269" s="3"/>
      <c r="M269" s="74"/>
      <c r="N269" s="75"/>
      <c r="O269" s="7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71"/>
      <c r="B270" s="72"/>
      <c r="C270" s="73"/>
      <c r="D270" s="73"/>
      <c r="E270" s="73"/>
      <c r="F270" s="3"/>
      <c r="G270" s="74"/>
      <c r="H270" s="75"/>
      <c r="I270" s="3"/>
      <c r="J270" s="74"/>
      <c r="K270" s="75"/>
      <c r="L270" s="3"/>
      <c r="M270" s="74"/>
      <c r="N270" s="75"/>
      <c r="O270" s="75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71"/>
      <c r="B271" s="72"/>
      <c r="C271" s="73"/>
      <c r="D271" s="73"/>
      <c r="E271" s="73"/>
      <c r="F271" s="3"/>
      <c r="G271" s="74"/>
      <c r="H271" s="75"/>
      <c r="I271" s="3"/>
      <c r="J271" s="74"/>
      <c r="K271" s="75"/>
      <c r="L271" s="3"/>
      <c r="M271" s="74"/>
      <c r="N271" s="75"/>
      <c r="O271" s="75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71"/>
      <c r="B272" s="72"/>
      <c r="C272" s="73"/>
      <c r="D272" s="73"/>
      <c r="E272" s="73"/>
      <c r="F272" s="3"/>
      <c r="G272" s="74"/>
      <c r="H272" s="75"/>
      <c r="I272" s="3"/>
      <c r="J272" s="74"/>
      <c r="K272" s="75"/>
      <c r="L272" s="3"/>
      <c r="M272" s="74"/>
      <c r="N272" s="75"/>
      <c r="O272" s="75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71"/>
      <c r="B273" s="72"/>
      <c r="C273" s="73"/>
      <c r="D273" s="73"/>
      <c r="E273" s="73"/>
      <c r="F273" s="3"/>
      <c r="G273" s="74"/>
      <c r="H273" s="75"/>
      <c r="I273" s="3"/>
      <c r="J273" s="74"/>
      <c r="K273" s="75"/>
      <c r="L273" s="3"/>
      <c r="M273" s="74"/>
      <c r="N273" s="75"/>
      <c r="O273" s="75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71"/>
      <c r="B274" s="72"/>
      <c r="C274" s="73"/>
      <c r="D274" s="73"/>
      <c r="E274" s="73"/>
      <c r="F274" s="3"/>
      <c r="G274" s="74"/>
      <c r="H274" s="75"/>
      <c r="I274" s="3"/>
      <c r="J274" s="74"/>
      <c r="K274" s="75"/>
      <c r="L274" s="3"/>
      <c r="M274" s="74"/>
      <c r="N274" s="75"/>
      <c r="O274" s="75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71"/>
      <c r="B275" s="72"/>
      <c r="C275" s="73"/>
      <c r="D275" s="73"/>
      <c r="E275" s="73"/>
      <c r="F275" s="3"/>
      <c r="G275" s="74"/>
      <c r="H275" s="75"/>
      <c r="I275" s="3"/>
      <c r="J275" s="74"/>
      <c r="K275" s="75"/>
      <c r="L275" s="3"/>
      <c r="M275" s="74"/>
      <c r="N275" s="75"/>
      <c r="O275" s="75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71"/>
      <c r="B276" s="72"/>
      <c r="C276" s="73"/>
      <c r="D276" s="73"/>
      <c r="E276" s="73"/>
      <c r="F276" s="3"/>
      <c r="G276" s="74"/>
      <c r="H276" s="75"/>
      <c r="I276" s="3"/>
      <c r="J276" s="74"/>
      <c r="K276" s="75"/>
      <c r="L276" s="3"/>
      <c r="M276" s="74"/>
      <c r="N276" s="75"/>
      <c r="O276" s="75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71"/>
      <c r="B277" s="72"/>
      <c r="C277" s="73"/>
      <c r="D277" s="73"/>
      <c r="E277" s="73"/>
      <c r="F277" s="3"/>
      <c r="G277" s="74"/>
      <c r="H277" s="75"/>
      <c r="I277" s="3"/>
      <c r="J277" s="74"/>
      <c r="K277" s="75"/>
      <c r="L277" s="3"/>
      <c r="M277" s="74"/>
      <c r="N277" s="75"/>
      <c r="O277" s="75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71"/>
      <c r="B278" s="72"/>
      <c r="C278" s="73"/>
      <c r="D278" s="73"/>
      <c r="E278" s="73"/>
      <c r="F278" s="3"/>
      <c r="G278" s="74"/>
      <c r="H278" s="75"/>
      <c r="I278" s="3"/>
      <c r="J278" s="74"/>
      <c r="K278" s="75"/>
      <c r="L278" s="3"/>
      <c r="M278" s="74"/>
      <c r="N278" s="75"/>
      <c r="O278" s="75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71"/>
      <c r="B279" s="72"/>
      <c r="C279" s="73"/>
      <c r="D279" s="73"/>
      <c r="E279" s="73"/>
      <c r="F279" s="3"/>
      <c r="G279" s="74"/>
      <c r="H279" s="75"/>
      <c r="I279" s="3"/>
      <c r="J279" s="74"/>
      <c r="K279" s="75"/>
      <c r="L279" s="3"/>
      <c r="M279" s="74"/>
      <c r="N279" s="75"/>
      <c r="O279" s="75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71"/>
      <c r="B280" s="72"/>
      <c r="C280" s="73"/>
      <c r="D280" s="73"/>
      <c r="E280" s="73"/>
      <c r="F280" s="3"/>
      <c r="G280" s="74"/>
      <c r="H280" s="75"/>
      <c r="I280" s="3"/>
      <c r="J280" s="74"/>
      <c r="K280" s="75"/>
      <c r="L280" s="3"/>
      <c r="M280" s="74"/>
      <c r="N280" s="75"/>
      <c r="O280" s="75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71"/>
      <c r="B281" s="72"/>
      <c r="C281" s="73"/>
      <c r="D281" s="73"/>
      <c r="E281" s="73"/>
      <c r="F281" s="3"/>
      <c r="G281" s="74"/>
      <c r="H281" s="75"/>
      <c r="I281" s="3"/>
      <c r="J281" s="74"/>
      <c r="K281" s="75"/>
      <c r="L281" s="3"/>
      <c r="M281" s="74"/>
      <c r="N281" s="75"/>
      <c r="O281" s="75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71"/>
      <c r="B282" s="72"/>
      <c r="C282" s="73"/>
      <c r="D282" s="73"/>
      <c r="E282" s="73"/>
      <c r="F282" s="3"/>
      <c r="G282" s="74"/>
      <c r="H282" s="75"/>
      <c r="I282" s="3"/>
      <c r="J282" s="74"/>
      <c r="K282" s="75"/>
      <c r="L282" s="3"/>
      <c r="M282" s="74"/>
      <c r="N282" s="75"/>
      <c r="O282" s="75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71"/>
      <c r="B283" s="72"/>
      <c r="C283" s="73"/>
      <c r="D283" s="73"/>
      <c r="E283" s="73"/>
      <c r="F283" s="3"/>
      <c r="G283" s="74"/>
      <c r="H283" s="75"/>
      <c r="I283" s="3"/>
      <c r="J283" s="74"/>
      <c r="K283" s="75"/>
      <c r="L283" s="3"/>
      <c r="M283" s="74"/>
      <c r="N283" s="75"/>
      <c r="O283" s="75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71"/>
      <c r="B284" s="72"/>
      <c r="C284" s="73"/>
      <c r="D284" s="73"/>
      <c r="E284" s="73"/>
      <c r="F284" s="3"/>
      <c r="G284" s="74"/>
      <c r="H284" s="75"/>
      <c r="I284" s="3"/>
      <c r="J284" s="74"/>
      <c r="K284" s="75"/>
      <c r="L284" s="3"/>
      <c r="M284" s="74"/>
      <c r="N284" s="75"/>
      <c r="O284" s="75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71"/>
      <c r="B285" s="72"/>
      <c r="C285" s="73"/>
      <c r="D285" s="73"/>
      <c r="E285" s="73"/>
      <c r="F285" s="3"/>
      <c r="G285" s="74"/>
      <c r="H285" s="75"/>
      <c r="I285" s="3"/>
      <c r="J285" s="74"/>
      <c r="K285" s="75"/>
      <c r="L285" s="3"/>
      <c r="M285" s="74"/>
      <c r="N285" s="75"/>
      <c r="O285" s="75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71"/>
      <c r="B286" s="72"/>
      <c r="C286" s="73"/>
      <c r="D286" s="73"/>
      <c r="E286" s="73"/>
      <c r="F286" s="3"/>
      <c r="G286" s="74"/>
      <c r="H286" s="75"/>
      <c r="I286" s="3"/>
      <c r="J286" s="74"/>
      <c r="K286" s="75"/>
      <c r="L286" s="3"/>
      <c r="M286" s="74"/>
      <c r="N286" s="75"/>
      <c r="O286" s="75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71"/>
      <c r="B287" s="72"/>
      <c r="C287" s="73"/>
      <c r="D287" s="73"/>
      <c r="E287" s="73"/>
      <c r="F287" s="3"/>
      <c r="G287" s="74"/>
      <c r="H287" s="75"/>
      <c r="I287" s="3"/>
      <c r="J287" s="74"/>
      <c r="K287" s="75"/>
      <c r="L287" s="3"/>
      <c r="M287" s="74"/>
      <c r="N287" s="75"/>
      <c r="O287" s="75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71"/>
      <c r="B288" s="72"/>
      <c r="C288" s="73"/>
      <c r="D288" s="73"/>
      <c r="E288" s="73"/>
      <c r="F288" s="3"/>
      <c r="G288" s="74"/>
      <c r="H288" s="75"/>
      <c r="I288" s="3"/>
      <c r="J288" s="74"/>
      <c r="K288" s="75"/>
      <c r="L288" s="3"/>
      <c r="M288" s="74"/>
      <c r="N288" s="75"/>
      <c r="O288" s="75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71"/>
      <c r="B289" s="72"/>
      <c r="C289" s="73"/>
      <c r="D289" s="73"/>
      <c r="E289" s="73"/>
      <c r="F289" s="3"/>
      <c r="G289" s="74"/>
      <c r="H289" s="75"/>
      <c r="I289" s="3"/>
      <c r="J289" s="74"/>
      <c r="K289" s="75"/>
      <c r="L289" s="3"/>
      <c r="M289" s="74"/>
      <c r="N289" s="75"/>
      <c r="O289" s="75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71"/>
      <c r="B290" s="72"/>
      <c r="C290" s="73"/>
      <c r="D290" s="73"/>
      <c r="E290" s="73"/>
      <c r="F290" s="3"/>
      <c r="G290" s="74"/>
      <c r="H290" s="75"/>
      <c r="I290" s="3"/>
      <c r="J290" s="74"/>
      <c r="K290" s="75"/>
      <c r="L290" s="3"/>
      <c r="M290" s="74"/>
      <c r="N290" s="75"/>
      <c r="O290" s="75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71"/>
      <c r="B291" s="72"/>
      <c r="C291" s="73"/>
      <c r="D291" s="73"/>
      <c r="E291" s="73"/>
      <c r="F291" s="3"/>
      <c r="G291" s="74"/>
      <c r="H291" s="75"/>
      <c r="I291" s="3"/>
      <c r="J291" s="74"/>
      <c r="K291" s="75"/>
      <c r="L291" s="3"/>
      <c r="M291" s="74"/>
      <c r="N291" s="75"/>
      <c r="O291" s="75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71"/>
      <c r="B292" s="72"/>
      <c r="C292" s="73"/>
      <c r="D292" s="73"/>
      <c r="E292" s="73"/>
      <c r="F292" s="3"/>
      <c r="G292" s="74"/>
      <c r="H292" s="75"/>
      <c r="I292" s="3"/>
      <c r="J292" s="74"/>
      <c r="K292" s="75"/>
      <c r="L292" s="3"/>
      <c r="M292" s="74"/>
      <c r="N292" s="75"/>
      <c r="O292" s="75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71"/>
      <c r="B293" s="72"/>
      <c r="C293" s="73"/>
      <c r="D293" s="73"/>
      <c r="E293" s="73"/>
      <c r="F293" s="3"/>
      <c r="G293" s="74"/>
      <c r="H293" s="75"/>
      <c r="I293" s="3"/>
      <c r="J293" s="74"/>
      <c r="K293" s="75"/>
      <c r="L293" s="3"/>
      <c r="M293" s="74"/>
      <c r="N293" s="75"/>
      <c r="O293" s="75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71"/>
      <c r="B294" s="72"/>
      <c r="C294" s="73"/>
      <c r="D294" s="73"/>
      <c r="E294" s="73"/>
      <c r="F294" s="3"/>
      <c r="G294" s="74"/>
      <c r="H294" s="75"/>
      <c r="I294" s="3"/>
      <c r="J294" s="74"/>
      <c r="K294" s="75"/>
      <c r="L294" s="3"/>
      <c r="M294" s="74"/>
      <c r="N294" s="75"/>
      <c r="O294" s="75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71"/>
      <c r="B295" s="72"/>
      <c r="C295" s="73"/>
      <c r="D295" s="73"/>
      <c r="E295" s="73"/>
      <c r="F295" s="3"/>
      <c r="G295" s="74"/>
      <c r="H295" s="75"/>
      <c r="I295" s="3"/>
      <c r="J295" s="74"/>
      <c r="K295" s="75"/>
      <c r="L295" s="3"/>
      <c r="M295" s="74"/>
      <c r="N295" s="75"/>
      <c r="O295" s="75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71"/>
      <c r="B296" s="72"/>
      <c r="C296" s="73"/>
      <c r="D296" s="73"/>
      <c r="E296" s="73"/>
      <c r="F296" s="3"/>
      <c r="G296" s="74"/>
      <c r="H296" s="75"/>
      <c r="I296" s="3"/>
      <c r="J296" s="74"/>
      <c r="K296" s="75"/>
      <c r="L296" s="3"/>
      <c r="M296" s="74"/>
      <c r="N296" s="75"/>
      <c r="O296" s="75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71"/>
      <c r="B297" s="72"/>
      <c r="C297" s="73"/>
      <c r="D297" s="73"/>
      <c r="E297" s="73"/>
      <c r="F297" s="3"/>
      <c r="G297" s="74"/>
      <c r="H297" s="75"/>
      <c r="I297" s="3"/>
      <c r="J297" s="74"/>
      <c r="K297" s="75"/>
      <c r="L297" s="3"/>
      <c r="M297" s="74"/>
      <c r="N297" s="75"/>
      <c r="O297" s="75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71"/>
      <c r="B298" s="72"/>
      <c r="C298" s="73"/>
      <c r="D298" s="73"/>
      <c r="E298" s="73"/>
      <c r="F298" s="3"/>
      <c r="G298" s="74"/>
      <c r="H298" s="75"/>
      <c r="I298" s="3"/>
      <c r="J298" s="74"/>
      <c r="K298" s="75"/>
      <c r="L298" s="3"/>
      <c r="M298" s="74"/>
      <c r="N298" s="75"/>
      <c r="O298" s="75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71"/>
      <c r="B299" s="72"/>
      <c r="C299" s="73"/>
      <c r="D299" s="73"/>
      <c r="E299" s="73"/>
      <c r="F299" s="3"/>
      <c r="G299" s="74"/>
      <c r="H299" s="75"/>
      <c r="I299" s="3"/>
      <c r="J299" s="74"/>
      <c r="K299" s="75"/>
      <c r="L299" s="3"/>
      <c r="M299" s="74"/>
      <c r="N299" s="75"/>
      <c r="O299" s="75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71"/>
      <c r="B300" s="72"/>
      <c r="C300" s="73"/>
      <c r="D300" s="73"/>
      <c r="E300" s="73"/>
      <c r="F300" s="3"/>
      <c r="G300" s="74"/>
      <c r="H300" s="75"/>
      <c r="I300" s="3"/>
      <c r="J300" s="74"/>
      <c r="K300" s="75"/>
      <c r="L300" s="3"/>
      <c r="M300" s="74"/>
      <c r="N300" s="75"/>
      <c r="O300" s="75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71"/>
      <c r="B301" s="72"/>
      <c r="C301" s="73"/>
      <c r="D301" s="73"/>
      <c r="E301" s="73"/>
      <c r="F301" s="3"/>
      <c r="G301" s="74"/>
      <c r="H301" s="75"/>
      <c r="I301" s="3"/>
      <c r="J301" s="74"/>
      <c r="K301" s="75"/>
      <c r="L301" s="3"/>
      <c r="M301" s="74"/>
      <c r="N301" s="75"/>
      <c r="O301" s="75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71"/>
      <c r="B302" s="72"/>
      <c r="C302" s="73"/>
      <c r="D302" s="73"/>
      <c r="E302" s="73"/>
      <c r="F302" s="3"/>
      <c r="G302" s="74"/>
      <c r="H302" s="75"/>
      <c r="I302" s="3"/>
      <c r="J302" s="74"/>
      <c r="K302" s="75"/>
      <c r="L302" s="3"/>
      <c r="M302" s="74"/>
      <c r="N302" s="75"/>
      <c r="O302" s="75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71"/>
      <c r="B303" s="72"/>
      <c r="C303" s="73"/>
      <c r="D303" s="73"/>
      <c r="E303" s="73"/>
      <c r="F303" s="3"/>
      <c r="G303" s="74"/>
      <c r="H303" s="75"/>
      <c r="I303" s="3"/>
      <c r="J303" s="74"/>
      <c r="K303" s="75"/>
      <c r="L303" s="3"/>
      <c r="M303" s="74"/>
      <c r="N303" s="75"/>
      <c r="O303" s="75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71"/>
      <c r="B304" s="72"/>
      <c r="C304" s="73"/>
      <c r="D304" s="73"/>
      <c r="E304" s="73"/>
      <c r="F304" s="3"/>
      <c r="G304" s="74"/>
      <c r="H304" s="75"/>
      <c r="I304" s="3"/>
      <c r="J304" s="74"/>
      <c r="K304" s="75"/>
      <c r="L304" s="3"/>
      <c r="M304" s="74"/>
      <c r="N304" s="75"/>
      <c r="O304" s="75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71"/>
      <c r="B305" s="72"/>
      <c r="C305" s="73"/>
      <c r="D305" s="73"/>
      <c r="E305" s="73"/>
      <c r="F305" s="3"/>
      <c r="G305" s="74"/>
      <c r="H305" s="75"/>
      <c r="I305" s="3"/>
      <c r="J305" s="74"/>
      <c r="K305" s="75"/>
      <c r="L305" s="3"/>
      <c r="M305" s="74"/>
      <c r="N305" s="75"/>
      <c r="O305" s="75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71"/>
      <c r="B306" s="72"/>
      <c r="C306" s="73"/>
      <c r="D306" s="73"/>
      <c r="E306" s="73"/>
      <c r="F306" s="3"/>
      <c r="G306" s="74"/>
      <c r="H306" s="75"/>
      <c r="I306" s="3"/>
      <c r="J306" s="74"/>
      <c r="K306" s="75"/>
      <c r="L306" s="3"/>
      <c r="M306" s="74"/>
      <c r="N306" s="75"/>
      <c r="O306" s="75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71"/>
      <c r="B307" s="72"/>
      <c r="C307" s="73"/>
      <c r="D307" s="73"/>
      <c r="E307" s="73"/>
      <c r="F307" s="3"/>
      <c r="G307" s="74"/>
      <c r="H307" s="75"/>
      <c r="I307" s="3"/>
      <c r="J307" s="74"/>
      <c r="K307" s="75"/>
      <c r="L307" s="3"/>
      <c r="M307" s="74"/>
      <c r="N307" s="75"/>
      <c r="O307" s="75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71"/>
      <c r="B308" s="72"/>
      <c r="C308" s="73"/>
      <c r="D308" s="73"/>
      <c r="E308" s="73"/>
      <c r="F308" s="3"/>
      <c r="G308" s="74"/>
      <c r="H308" s="75"/>
      <c r="I308" s="3"/>
      <c r="J308" s="74"/>
      <c r="K308" s="75"/>
      <c r="L308" s="3"/>
      <c r="M308" s="74"/>
      <c r="N308" s="75"/>
      <c r="O308" s="75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71"/>
      <c r="B309" s="72"/>
      <c r="C309" s="73"/>
      <c r="D309" s="73"/>
      <c r="E309" s="73"/>
      <c r="F309" s="3"/>
      <c r="G309" s="74"/>
      <c r="H309" s="75"/>
      <c r="I309" s="3"/>
      <c r="J309" s="74"/>
      <c r="K309" s="75"/>
      <c r="L309" s="3"/>
      <c r="M309" s="74"/>
      <c r="N309" s="75"/>
      <c r="O309" s="7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71"/>
      <c r="B310" s="72"/>
      <c r="C310" s="73"/>
      <c r="D310" s="73"/>
      <c r="E310" s="73"/>
      <c r="F310" s="3"/>
      <c r="G310" s="74"/>
      <c r="H310" s="75"/>
      <c r="I310" s="3"/>
      <c r="J310" s="74"/>
      <c r="K310" s="75"/>
      <c r="L310" s="3"/>
      <c r="M310" s="74"/>
      <c r="N310" s="75"/>
      <c r="O310" s="75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71"/>
      <c r="B311" s="72"/>
      <c r="C311" s="73"/>
      <c r="D311" s="73"/>
      <c r="E311" s="73"/>
      <c r="F311" s="3"/>
      <c r="G311" s="74"/>
      <c r="H311" s="75"/>
      <c r="I311" s="3"/>
      <c r="J311" s="74"/>
      <c r="K311" s="75"/>
      <c r="L311" s="3"/>
      <c r="M311" s="74"/>
      <c r="N311" s="75"/>
      <c r="O311" s="75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71"/>
      <c r="B312" s="72"/>
      <c r="C312" s="73"/>
      <c r="D312" s="73"/>
      <c r="E312" s="73"/>
      <c r="F312" s="3"/>
      <c r="G312" s="74"/>
      <c r="H312" s="75"/>
      <c r="I312" s="3"/>
      <c r="J312" s="74"/>
      <c r="K312" s="75"/>
      <c r="L312" s="3"/>
      <c r="M312" s="74"/>
      <c r="N312" s="75"/>
      <c r="O312" s="75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71"/>
      <c r="B313" s="72"/>
      <c r="C313" s="73"/>
      <c r="D313" s="73"/>
      <c r="E313" s="73"/>
      <c r="F313" s="3"/>
      <c r="G313" s="74"/>
      <c r="H313" s="75"/>
      <c r="I313" s="3"/>
      <c r="J313" s="74"/>
      <c r="K313" s="75"/>
      <c r="L313" s="3"/>
      <c r="M313" s="74"/>
      <c r="N313" s="75"/>
      <c r="O313" s="75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71"/>
      <c r="B314" s="72"/>
      <c r="C314" s="73"/>
      <c r="D314" s="73"/>
      <c r="E314" s="73"/>
      <c r="F314" s="3"/>
      <c r="G314" s="74"/>
      <c r="H314" s="75"/>
      <c r="I314" s="3"/>
      <c r="J314" s="74"/>
      <c r="K314" s="75"/>
      <c r="L314" s="3"/>
      <c r="M314" s="74"/>
      <c r="N314" s="75"/>
      <c r="O314" s="75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71"/>
      <c r="B315" s="72"/>
      <c r="C315" s="73"/>
      <c r="D315" s="73"/>
      <c r="E315" s="73"/>
      <c r="F315" s="3"/>
      <c r="G315" s="74"/>
      <c r="H315" s="75"/>
      <c r="I315" s="3"/>
      <c r="J315" s="74"/>
      <c r="K315" s="75"/>
      <c r="L315" s="3"/>
      <c r="M315" s="74"/>
      <c r="N315" s="75"/>
      <c r="O315" s="75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71"/>
      <c r="B316" s="72"/>
      <c r="C316" s="73"/>
      <c r="D316" s="73"/>
      <c r="E316" s="73"/>
      <c r="F316" s="3"/>
      <c r="G316" s="74"/>
      <c r="H316" s="75"/>
      <c r="I316" s="3"/>
      <c r="J316" s="74"/>
      <c r="K316" s="75"/>
      <c r="L316" s="3"/>
      <c r="M316" s="74"/>
      <c r="N316" s="75"/>
      <c r="O316" s="75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71"/>
      <c r="B317" s="72"/>
      <c r="C317" s="73"/>
      <c r="D317" s="73"/>
      <c r="E317" s="73"/>
      <c r="F317" s="3"/>
      <c r="G317" s="74"/>
      <c r="H317" s="75"/>
      <c r="I317" s="3"/>
      <c r="J317" s="74"/>
      <c r="K317" s="75"/>
      <c r="L317" s="3"/>
      <c r="M317" s="74"/>
      <c r="N317" s="75"/>
      <c r="O317" s="75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71"/>
      <c r="B318" s="72"/>
      <c r="C318" s="73"/>
      <c r="D318" s="73"/>
      <c r="E318" s="73"/>
      <c r="F318" s="3"/>
      <c r="G318" s="74"/>
      <c r="H318" s="75"/>
      <c r="I318" s="3"/>
      <c r="J318" s="74"/>
      <c r="K318" s="75"/>
      <c r="L318" s="3"/>
      <c r="M318" s="74"/>
      <c r="N318" s="75"/>
      <c r="O318" s="75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71"/>
      <c r="B319" s="72"/>
      <c r="C319" s="73"/>
      <c r="D319" s="73"/>
      <c r="E319" s="73"/>
      <c r="F319" s="3"/>
      <c r="G319" s="74"/>
      <c r="H319" s="75"/>
      <c r="I319" s="3"/>
      <c r="J319" s="74"/>
      <c r="K319" s="75"/>
      <c r="L319" s="3"/>
      <c r="M319" s="74"/>
      <c r="N319" s="75"/>
      <c r="O319" s="75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71"/>
      <c r="B320" s="72"/>
      <c r="C320" s="73"/>
      <c r="D320" s="73"/>
      <c r="E320" s="73"/>
      <c r="F320" s="3"/>
      <c r="G320" s="74"/>
      <c r="H320" s="75"/>
      <c r="I320" s="3"/>
      <c r="J320" s="74"/>
      <c r="K320" s="75"/>
      <c r="L320" s="3"/>
      <c r="M320" s="74"/>
      <c r="N320" s="75"/>
      <c r="O320" s="75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71"/>
      <c r="B321" s="72"/>
      <c r="C321" s="73"/>
      <c r="D321" s="73"/>
      <c r="E321" s="73"/>
      <c r="F321" s="3"/>
      <c r="G321" s="74"/>
      <c r="H321" s="75"/>
      <c r="I321" s="3"/>
      <c r="J321" s="74"/>
      <c r="K321" s="75"/>
      <c r="L321" s="3"/>
      <c r="M321" s="74"/>
      <c r="N321" s="75"/>
      <c r="O321" s="75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71"/>
      <c r="B322" s="72"/>
      <c r="C322" s="73"/>
      <c r="D322" s="73"/>
      <c r="E322" s="73"/>
      <c r="F322" s="3"/>
      <c r="G322" s="74"/>
      <c r="H322" s="75"/>
      <c r="I322" s="3"/>
      <c r="J322" s="74"/>
      <c r="K322" s="75"/>
      <c r="L322" s="3"/>
      <c r="M322" s="74"/>
      <c r="N322" s="75"/>
      <c r="O322" s="75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71"/>
      <c r="B323" s="72"/>
      <c r="C323" s="73"/>
      <c r="D323" s="73"/>
      <c r="E323" s="73"/>
      <c r="F323" s="3"/>
      <c r="G323" s="74"/>
      <c r="H323" s="75"/>
      <c r="I323" s="3"/>
      <c r="J323" s="74"/>
      <c r="K323" s="75"/>
      <c r="L323" s="3"/>
      <c r="M323" s="74"/>
      <c r="N323" s="75"/>
      <c r="O323" s="75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71"/>
      <c r="B324" s="72"/>
      <c r="C324" s="73"/>
      <c r="D324" s="73"/>
      <c r="E324" s="73"/>
      <c r="F324" s="3"/>
      <c r="G324" s="74"/>
      <c r="H324" s="75"/>
      <c r="I324" s="3"/>
      <c r="J324" s="74"/>
      <c r="K324" s="75"/>
      <c r="L324" s="3"/>
      <c r="M324" s="74"/>
      <c r="N324" s="75"/>
      <c r="O324" s="75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71"/>
      <c r="B325" s="72"/>
      <c r="C325" s="73"/>
      <c r="D325" s="73"/>
      <c r="E325" s="73"/>
      <c r="F325" s="3"/>
      <c r="G325" s="74"/>
      <c r="H325" s="75"/>
      <c r="I325" s="3"/>
      <c r="J325" s="74"/>
      <c r="K325" s="75"/>
      <c r="L325" s="3"/>
      <c r="M325" s="74"/>
      <c r="N325" s="75"/>
      <c r="O325" s="75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71"/>
      <c r="B326" s="72"/>
      <c r="C326" s="73"/>
      <c r="D326" s="73"/>
      <c r="E326" s="73"/>
      <c r="F326" s="3"/>
      <c r="G326" s="74"/>
      <c r="H326" s="75"/>
      <c r="I326" s="3"/>
      <c r="J326" s="74"/>
      <c r="K326" s="75"/>
      <c r="L326" s="3"/>
      <c r="M326" s="74"/>
      <c r="N326" s="75"/>
      <c r="O326" s="75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71"/>
      <c r="B327" s="72"/>
      <c r="C327" s="73"/>
      <c r="D327" s="73"/>
      <c r="E327" s="73"/>
      <c r="F327" s="3"/>
      <c r="G327" s="74"/>
      <c r="H327" s="75"/>
      <c r="I327" s="3"/>
      <c r="J327" s="74"/>
      <c r="K327" s="75"/>
      <c r="L327" s="3"/>
      <c r="M327" s="74"/>
      <c r="N327" s="75"/>
      <c r="O327" s="75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71"/>
      <c r="B328" s="72"/>
      <c r="C328" s="73"/>
      <c r="D328" s="73"/>
      <c r="E328" s="73"/>
      <c r="F328" s="3"/>
      <c r="G328" s="74"/>
      <c r="H328" s="75"/>
      <c r="I328" s="3"/>
      <c r="J328" s="74"/>
      <c r="K328" s="75"/>
      <c r="L328" s="3"/>
      <c r="M328" s="74"/>
      <c r="N328" s="75"/>
      <c r="O328" s="75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71"/>
      <c r="B329" s="72"/>
      <c r="C329" s="73"/>
      <c r="D329" s="73"/>
      <c r="E329" s="73"/>
      <c r="F329" s="3"/>
      <c r="G329" s="74"/>
      <c r="H329" s="75"/>
      <c r="I329" s="3"/>
      <c r="J329" s="74"/>
      <c r="K329" s="75"/>
      <c r="L329" s="3"/>
      <c r="M329" s="74"/>
      <c r="N329" s="75"/>
      <c r="O329" s="75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71"/>
      <c r="B330" s="72"/>
      <c r="C330" s="73"/>
      <c r="D330" s="73"/>
      <c r="E330" s="73"/>
      <c r="F330" s="3"/>
      <c r="G330" s="74"/>
      <c r="H330" s="75"/>
      <c r="I330" s="3"/>
      <c r="J330" s="74"/>
      <c r="K330" s="75"/>
      <c r="L330" s="3"/>
      <c r="M330" s="74"/>
      <c r="N330" s="75"/>
      <c r="O330" s="75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71"/>
      <c r="B331" s="72"/>
      <c r="C331" s="73"/>
      <c r="D331" s="73"/>
      <c r="E331" s="73"/>
      <c r="F331" s="3"/>
      <c r="G331" s="74"/>
      <c r="H331" s="75"/>
      <c r="I331" s="3"/>
      <c r="J331" s="74"/>
      <c r="K331" s="75"/>
      <c r="L331" s="3"/>
      <c r="M331" s="74"/>
      <c r="N331" s="75"/>
      <c r="O331" s="75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71"/>
      <c r="B332" s="72"/>
      <c r="C332" s="73"/>
      <c r="D332" s="73"/>
      <c r="E332" s="73"/>
      <c r="F332" s="3"/>
      <c r="G332" s="74"/>
      <c r="H332" s="75"/>
      <c r="I332" s="3"/>
      <c r="J332" s="74"/>
      <c r="K332" s="75"/>
      <c r="L332" s="3"/>
      <c r="M332" s="74"/>
      <c r="N332" s="75"/>
      <c r="O332" s="75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71"/>
      <c r="B333" s="72"/>
      <c r="C333" s="73"/>
      <c r="D333" s="73"/>
      <c r="E333" s="73"/>
      <c r="F333" s="3"/>
      <c r="G333" s="74"/>
      <c r="H333" s="75"/>
      <c r="I333" s="3"/>
      <c r="J333" s="74"/>
      <c r="K333" s="75"/>
      <c r="L333" s="3"/>
      <c r="M333" s="74"/>
      <c r="N333" s="75"/>
      <c r="O333" s="75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71"/>
      <c r="B334" s="72"/>
      <c r="C334" s="73"/>
      <c r="D334" s="73"/>
      <c r="E334" s="73"/>
      <c r="F334" s="3"/>
      <c r="G334" s="74"/>
      <c r="H334" s="75"/>
      <c r="I334" s="3"/>
      <c r="J334" s="74"/>
      <c r="K334" s="75"/>
      <c r="L334" s="3"/>
      <c r="M334" s="74"/>
      <c r="N334" s="75"/>
      <c r="O334" s="75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71"/>
      <c r="B335" s="72"/>
      <c r="C335" s="73"/>
      <c r="D335" s="73"/>
      <c r="E335" s="73"/>
      <c r="F335" s="3"/>
      <c r="G335" s="74"/>
      <c r="H335" s="75"/>
      <c r="I335" s="3"/>
      <c r="J335" s="74"/>
      <c r="K335" s="75"/>
      <c r="L335" s="3"/>
      <c r="M335" s="74"/>
      <c r="N335" s="75"/>
      <c r="O335" s="75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71"/>
      <c r="B336" s="72"/>
      <c r="C336" s="73"/>
      <c r="D336" s="73"/>
      <c r="E336" s="73"/>
      <c r="F336" s="3"/>
      <c r="G336" s="74"/>
      <c r="H336" s="75"/>
      <c r="I336" s="3"/>
      <c r="J336" s="74"/>
      <c r="K336" s="75"/>
      <c r="L336" s="3"/>
      <c r="M336" s="74"/>
      <c r="N336" s="75"/>
      <c r="O336" s="75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71"/>
      <c r="B337" s="72"/>
      <c r="C337" s="73"/>
      <c r="D337" s="73"/>
      <c r="E337" s="73"/>
      <c r="F337" s="3"/>
      <c r="G337" s="74"/>
      <c r="H337" s="75"/>
      <c r="I337" s="3"/>
      <c r="J337" s="74"/>
      <c r="K337" s="75"/>
      <c r="L337" s="3"/>
      <c r="M337" s="74"/>
      <c r="N337" s="75"/>
      <c r="O337" s="75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71"/>
      <c r="B338" s="72"/>
      <c r="C338" s="73"/>
      <c r="D338" s="73"/>
      <c r="E338" s="73"/>
      <c r="F338" s="3"/>
      <c r="G338" s="74"/>
      <c r="H338" s="75"/>
      <c r="I338" s="3"/>
      <c r="J338" s="74"/>
      <c r="K338" s="75"/>
      <c r="L338" s="3"/>
      <c r="M338" s="74"/>
      <c r="N338" s="75"/>
      <c r="O338" s="75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71"/>
      <c r="B339" s="72"/>
      <c r="C339" s="73"/>
      <c r="D339" s="73"/>
      <c r="E339" s="73"/>
      <c r="F339" s="3"/>
      <c r="G339" s="74"/>
      <c r="H339" s="75"/>
      <c r="I339" s="3"/>
      <c r="J339" s="74"/>
      <c r="K339" s="75"/>
      <c r="L339" s="3"/>
      <c r="M339" s="74"/>
      <c r="N339" s="75"/>
      <c r="O339" s="75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71"/>
      <c r="B340" s="72"/>
      <c r="C340" s="73"/>
      <c r="D340" s="73"/>
      <c r="E340" s="73"/>
      <c r="F340" s="3"/>
      <c r="G340" s="74"/>
      <c r="H340" s="75"/>
      <c r="I340" s="3"/>
      <c r="J340" s="74"/>
      <c r="K340" s="75"/>
      <c r="L340" s="3"/>
      <c r="M340" s="74"/>
      <c r="N340" s="75"/>
      <c r="O340" s="75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71"/>
      <c r="B341" s="72"/>
      <c r="C341" s="73"/>
      <c r="D341" s="73"/>
      <c r="E341" s="73"/>
      <c r="F341" s="3"/>
      <c r="G341" s="74"/>
      <c r="H341" s="75"/>
      <c r="I341" s="3"/>
      <c r="J341" s="74"/>
      <c r="K341" s="75"/>
      <c r="L341" s="3"/>
      <c r="M341" s="74"/>
      <c r="N341" s="75"/>
      <c r="O341" s="75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71"/>
      <c r="B342" s="72"/>
      <c r="C342" s="73"/>
      <c r="D342" s="73"/>
      <c r="E342" s="73"/>
      <c r="F342" s="3"/>
      <c r="G342" s="74"/>
      <c r="H342" s="75"/>
      <c r="I342" s="3"/>
      <c r="J342" s="74"/>
      <c r="K342" s="75"/>
      <c r="L342" s="3"/>
      <c r="M342" s="74"/>
      <c r="N342" s="75"/>
      <c r="O342" s="75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71"/>
      <c r="B343" s="72"/>
      <c r="C343" s="73"/>
      <c r="D343" s="73"/>
      <c r="E343" s="73"/>
      <c r="F343" s="3"/>
      <c r="G343" s="74"/>
      <c r="H343" s="75"/>
      <c r="I343" s="3"/>
      <c r="J343" s="74"/>
      <c r="K343" s="75"/>
      <c r="L343" s="3"/>
      <c r="M343" s="74"/>
      <c r="N343" s="75"/>
      <c r="O343" s="75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71"/>
      <c r="B344" s="72"/>
      <c r="C344" s="73"/>
      <c r="D344" s="73"/>
      <c r="E344" s="73"/>
      <c r="F344" s="3"/>
      <c r="G344" s="74"/>
      <c r="H344" s="75"/>
      <c r="I344" s="3"/>
      <c r="J344" s="74"/>
      <c r="K344" s="75"/>
      <c r="L344" s="3"/>
      <c r="M344" s="74"/>
      <c r="N344" s="75"/>
      <c r="O344" s="75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71"/>
      <c r="B345" s="72"/>
      <c r="C345" s="73"/>
      <c r="D345" s="73"/>
      <c r="E345" s="73"/>
      <c r="F345" s="3"/>
      <c r="G345" s="74"/>
      <c r="H345" s="75"/>
      <c r="I345" s="3"/>
      <c r="J345" s="74"/>
      <c r="K345" s="75"/>
      <c r="L345" s="3"/>
      <c r="M345" s="74"/>
      <c r="N345" s="75"/>
      <c r="O345" s="75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71"/>
      <c r="B346" s="72"/>
      <c r="C346" s="73"/>
      <c r="D346" s="73"/>
      <c r="E346" s="73"/>
      <c r="F346" s="3"/>
      <c r="G346" s="74"/>
      <c r="H346" s="75"/>
      <c r="I346" s="3"/>
      <c r="J346" s="74"/>
      <c r="K346" s="75"/>
      <c r="L346" s="3"/>
      <c r="M346" s="74"/>
      <c r="N346" s="75"/>
      <c r="O346" s="75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71"/>
      <c r="B347" s="72"/>
      <c r="C347" s="73"/>
      <c r="D347" s="73"/>
      <c r="E347" s="73"/>
      <c r="F347" s="3"/>
      <c r="G347" s="74"/>
      <c r="H347" s="75"/>
      <c r="I347" s="3"/>
      <c r="J347" s="74"/>
      <c r="K347" s="75"/>
      <c r="L347" s="3"/>
      <c r="M347" s="74"/>
      <c r="N347" s="75"/>
      <c r="O347" s="75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71"/>
      <c r="B348" s="72"/>
      <c r="C348" s="73"/>
      <c r="D348" s="73"/>
      <c r="E348" s="73"/>
      <c r="F348" s="3"/>
      <c r="G348" s="74"/>
      <c r="H348" s="75"/>
      <c r="I348" s="3"/>
      <c r="J348" s="74"/>
      <c r="K348" s="75"/>
      <c r="L348" s="3"/>
      <c r="M348" s="74"/>
      <c r="N348" s="75"/>
      <c r="O348" s="75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71"/>
      <c r="B349" s="72"/>
      <c r="C349" s="73"/>
      <c r="D349" s="73"/>
      <c r="E349" s="73"/>
      <c r="F349" s="3"/>
      <c r="G349" s="74"/>
      <c r="H349" s="75"/>
      <c r="I349" s="3"/>
      <c r="J349" s="74"/>
      <c r="K349" s="75"/>
      <c r="L349" s="3"/>
      <c r="M349" s="74"/>
      <c r="N349" s="75"/>
      <c r="O349" s="7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71"/>
      <c r="B350" s="72"/>
      <c r="C350" s="73"/>
      <c r="D350" s="73"/>
      <c r="E350" s="73"/>
      <c r="F350" s="3"/>
      <c r="G350" s="74"/>
      <c r="H350" s="75"/>
      <c r="I350" s="3"/>
      <c r="J350" s="74"/>
      <c r="K350" s="75"/>
      <c r="L350" s="3"/>
      <c r="M350" s="74"/>
      <c r="N350" s="75"/>
      <c r="O350" s="75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71"/>
      <c r="B351" s="72"/>
      <c r="C351" s="73"/>
      <c r="D351" s="73"/>
      <c r="E351" s="73"/>
      <c r="F351" s="3"/>
      <c r="G351" s="74"/>
      <c r="H351" s="75"/>
      <c r="I351" s="3"/>
      <c r="J351" s="74"/>
      <c r="K351" s="75"/>
      <c r="L351" s="3"/>
      <c r="M351" s="74"/>
      <c r="N351" s="75"/>
      <c r="O351" s="75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71"/>
      <c r="B352" s="72"/>
      <c r="C352" s="73"/>
      <c r="D352" s="73"/>
      <c r="E352" s="73"/>
      <c r="F352" s="3"/>
      <c r="G352" s="74"/>
      <c r="H352" s="75"/>
      <c r="I352" s="3"/>
      <c r="J352" s="74"/>
      <c r="K352" s="75"/>
      <c r="L352" s="3"/>
      <c r="M352" s="74"/>
      <c r="N352" s="75"/>
      <c r="O352" s="75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71"/>
      <c r="B353" s="72"/>
      <c r="C353" s="73"/>
      <c r="D353" s="73"/>
      <c r="E353" s="73"/>
      <c r="F353" s="3"/>
      <c r="G353" s="74"/>
      <c r="H353" s="75"/>
      <c r="I353" s="3"/>
      <c r="J353" s="74"/>
      <c r="K353" s="75"/>
      <c r="L353" s="3"/>
      <c r="M353" s="74"/>
      <c r="N353" s="75"/>
      <c r="O353" s="75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71"/>
      <c r="B354" s="72"/>
      <c r="C354" s="73"/>
      <c r="D354" s="73"/>
      <c r="E354" s="73"/>
      <c r="F354" s="3"/>
      <c r="G354" s="74"/>
      <c r="H354" s="75"/>
      <c r="I354" s="3"/>
      <c r="J354" s="74"/>
      <c r="K354" s="75"/>
      <c r="L354" s="3"/>
      <c r="M354" s="74"/>
      <c r="N354" s="75"/>
      <c r="O354" s="75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71"/>
      <c r="B355" s="72"/>
      <c r="C355" s="73"/>
      <c r="D355" s="73"/>
      <c r="E355" s="73"/>
      <c r="F355" s="3"/>
      <c r="G355" s="74"/>
      <c r="H355" s="75"/>
      <c r="I355" s="3"/>
      <c r="J355" s="74"/>
      <c r="K355" s="75"/>
      <c r="L355" s="3"/>
      <c r="M355" s="74"/>
      <c r="N355" s="75"/>
      <c r="O355" s="75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71"/>
      <c r="B356" s="72"/>
      <c r="C356" s="73"/>
      <c r="D356" s="73"/>
      <c r="E356" s="73"/>
      <c r="F356" s="3"/>
      <c r="G356" s="74"/>
      <c r="H356" s="75"/>
      <c r="I356" s="3"/>
      <c r="J356" s="74"/>
      <c r="K356" s="75"/>
      <c r="L356" s="3"/>
      <c r="M356" s="74"/>
      <c r="N356" s="75"/>
      <c r="O356" s="75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71"/>
      <c r="B357" s="72"/>
      <c r="C357" s="73"/>
      <c r="D357" s="73"/>
      <c r="E357" s="73"/>
      <c r="F357" s="3"/>
      <c r="G357" s="74"/>
      <c r="H357" s="75"/>
      <c r="I357" s="3"/>
      <c r="J357" s="74"/>
      <c r="K357" s="75"/>
      <c r="L357" s="3"/>
      <c r="M357" s="74"/>
      <c r="N357" s="75"/>
      <c r="O357" s="75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71"/>
      <c r="B358" s="72"/>
      <c r="C358" s="73"/>
      <c r="D358" s="73"/>
      <c r="E358" s="73"/>
      <c r="F358" s="3"/>
      <c r="G358" s="74"/>
      <c r="H358" s="75"/>
      <c r="I358" s="3"/>
      <c r="J358" s="74"/>
      <c r="K358" s="75"/>
      <c r="L358" s="3"/>
      <c r="M358" s="74"/>
      <c r="N358" s="75"/>
      <c r="O358" s="75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71"/>
      <c r="B359" s="72"/>
      <c r="C359" s="73"/>
      <c r="D359" s="73"/>
      <c r="E359" s="73"/>
      <c r="F359" s="3"/>
      <c r="G359" s="74"/>
      <c r="H359" s="75"/>
      <c r="I359" s="3"/>
      <c r="J359" s="74"/>
      <c r="K359" s="75"/>
      <c r="L359" s="3"/>
      <c r="M359" s="74"/>
      <c r="N359" s="75"/>
      <c r="O359" s="75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71"/>
      <c r="B360" s="72"/>
      <c r="C360" s="73"/>
      <c r="D360" s="73"/>
      <c r="E360" s="73"/>
      <c r="F360" s="3"/>
      <c r="G360" s="74"/>
      <c r="H360" s="75"/>
      <c r="I360" s="3"/>
      <c r="J360" s="74"/>
      <c r="K360" s="75"/>
      <c r="L360" s="3"/>
      <c r="M360" s="74"/>
      <c r="N360" s="75"/>
      <c r="O360" s="75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71"/>
      <c r="B361" s="72"/>
      <c r="C361" s="73"/>
      <c r="D361" s="73"/>
      <c r="E361" s="73"/>
      <c r="F361" s="3"/>
      <c r="G361" s="74"/>
      <c r="H361" s="75"/>
      <c r="I361" s="3"/>
      <c r="J361" s="74"/>
      <c r="K361" s="75"/>
      <c r="L361" s="3"/>
      <c r="M361" s="74"/>
      <c r="N361" s="75"/>
      <c r="O361" s="75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71"/>
      <c r="B362" s="72"/>
      <c r="C362" s="73"/>
      <c r="D362" s="73"/>
      <c r="E362" s="73"/>
      <c r="F362" s="3"/>
      <c r="G362" s="74"/>
      <c r="H362" s="75"/>
      <c r="I362" s="3"/>
      <c r="J362" s="74"/>
      <c r="K362" s="75"/>
      <c r="L362" s="3"/>
      <c r="M362" s="74"/>
      <c r="N362" s="75"/>
      <c r="O362" s="75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71"/>
      <c r="B363" s="72"/>
      <c r="C363" s="73"/>
      <c r="D363" s="73"/>
      <c r="E363" s="73"/>
      <c r="F363" s="3"/>
      <c r="G363" s="74"/>
      <c r="H363" s="75"/>
      <c r="I363" s="3"/>
      <c r="J363" s="74"/>
      <c r="K363" s="75"/>
      <c r="L363" s="3"/>
      <c r="M363" s="74"/>
      <c r="N363" s="75"/>
      <c r="O363" s="75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71"/>
      <c r="B364" s="72"/>
      <c r="C364" s="73"/>
      <c r="D364" s="73"/>
      <c r="E364" s="73"/>
      <c r="F364" s="3"/>
      <c r="G364" s="74"/>
      <c r="H364" s="75"/>
      <c r="I364" s="3"/>
      <c r="J364" s="74"/>
      <c r="K364" s="75"/>
      <c r="L364" s="3"/>
      <c r="M364" s="74"/>
      <c r="N364" s="75"/>
      <c r="O364" s="75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71"/>
      <c r="B365" s="72"/>
      <c r="C365" s="73"/>
      <c r="D365" s="73"/>
      <c r="E365" s="73"/>
      <c r="F365" s="3"/>
      <c r="G365" s="74"/>
      <c r="H365" s="75"/>
      <c r="I365" s="3"/>
      <c r="J365" s="74"/>
      <c r="K365" s="75"/>
      <c r="L365" s="3"/>
      <c r="M365" s="74"/>
      <c r="N365" s="75"/>
      <c r="O365" s="75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71"/>
      <c r="B366" s="72"/>
      <c r="C366" s="73"/>
      <c r="D366" s="73"/>
      <c r="E366" s="73"/>
      <c r="F366" s="3"/>
      <c r="G366" s="74"/>
      <c r="H366" s="75"/>
      <c r="I366" s="3"/>
      <c r="J366" s="74"/>
      <c r="K366" s="75"/>
      <c r="L366" s="3"/>
      <c r="M366" s="74"/>
      <c r="N366" s="75"/>
      <c r="O366" s="75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71"/>
      <c r="B367" s="72"/>
      <c r="C367" s="73"/>
      <c r="D367" s="73"/>
      <c r="E367" s="73"/>
      <c r="F367" s="3"/>
      <c r="G367" s="74"/>
      <c r="H367" s="75"/>
      <c r="I367" s="3"/>
      <c r="J367" s="74"/>
      <c r="K367" s="75"/>
      <c r="L367" s="3"/>
      <c r="M367" s="74"/>
      <c r="N367" s="75"/>
      <c r="O367" s="75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71"/>
      <c r="B368" s="72"/>
      <c r="C368" s="73"/>
      <c r="D368" s="73"/>
      <c r="E368" s="73"/>
      <c r="F368" s="3"/>
      <c r="G368" s="74"/>
      <c r="H368" s="75"/>
      <c r="I368" s="3"/>
      <c r="J368" s="74"/>
      <c r="K368" s="75"/>
      <c r="L368" s="3"/>
      <c r="M368" s="74"/>
      <c r="N368" s="75"/>
      <c r="O368" s="75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77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77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77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77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77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77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77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77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77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4"/>
      <c r="B442" s="4"/>
      <c r="C442" s="5"/>
      <c r="D442" s="5"/>
      <c r="E442" s="5"/>
      <c r="F442" s="3"/>
      <c r="G442" s="3"/>
      <c r="H442" s="6"/>
      <c r="I442" s="3"/>
      <c r="J442" s="3"/>
      <c r="K442" s="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4"/>
      <c r="B443" s="4"/>
      <c r="C443" s="5"/>
      <c r="D443" s="5"/>
      <c r="E443" s="5"/>
      <c r="F443" s="3"/>
      <c r="G443" s="3"/>
      <c r="H443" s="6"/>
      <c r="I443" s="3"/>
      <c r="J443" s="3"/>
      <c r="K443" s="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4"/>
      <c r="B444" s="4"/>
      <c r="C444" s="5"/>
      <c r="D444" s="5"/>
      <c r="E444" s="5"/>
      <c r="F444" s="3"/>
      <c r="G444" s="3"/>
      <c r="H444" s="6"/>
      <c r="I444" s="3"/>
      <c r="J444" s="3"/>
      <c r="K444" s="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2021-05-10T15:01:40Z</dcterms:modified>
</cp:coreProperties>
</file>